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xl/tables/table114.xml" ContentType="application/vnd.openxmlformats-officedocument.spreadsheetml.table+xml"/>
  <Override PartName="/xl/tables/table115.xml" ContentType="application/vnd.openxmlformats-officedocument.spreadsheetml.table+xml"/>
  <Override PartName="/xl/tables/table116.xml" ContentType="application/vnd.openxmlformats-officedocument.spreadsheetml.table+xml"/>
  <Override PartName="/xl/tables/table117.xml" ContentType="application/vnd.openxmlformats-officedocument.spreadsheetml.table+xml"/>
  <Override PartName="/xl/tables/table118.xml" ContentType="application/vnd.openxmlformats-officedocument.spreadsheetml.table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tables/table119.xml" ContentType="application/vnd.openxmlformats-officedocument.spreadsheetml.table+xml"/>
  <Override PartName="/xl/tables/table120.xml" ContentType="application/vnd.openxmlformats-officedocument.spreadsheetml.table+xml"/>
  <Override PartName="/xl/tables/table121.xml" ContentType="application/vnd.openxmlformats-officedocument.spreadsheetml.table+xml"/>
  <Override PartName="/xl/tables/table122.xml" ContentType="application/vnd.openxmlformats-officedocument.spreadsheetml.table+xml"/>
  <Override PartName="/xl/tables/table123.xml" ContentType="application/vnd.openxmlformats-officedocument.spreadsheetml.table+xml"/>
  <Override PartName="/xl/tables/table124.xml" ContentType="application/vnd.openxmlformats-officedocument.spreadsheetml.table+xml"/>
  <Override PartName="/xl/tables/table125.xml" ContentType="application/vnd.openxmlformats-officedocument.spreadsheetml.table+xml"/>
  <Override PartName="/xl/tables/table126.xml" ContentType="application/vnd.openxmlformats-officedocument.spreadsheetml.table+xml"/>
  <Override PartName="/xl/tables/table127.xml" ContentType="application/vnd.openxmlformats-officedocument.spreadsheetml.table+xml"/>
  <Override PartName="/xl/tables/table128.xml" ContentType="application/vnd.openxmlformats-officedocument.spreadsheetml.table+xml"/>
  <Override PartName="/xl/tables/table129.xml" ContentType="application/vnd.openxmlformats-officedocument.spreadsheetml.table+xml"/>
  <Override PartName="/xl/tables/table130.xml" ContentType="application/vnd.openxmlformats-officedocument.spreadsheetml.table+xml"/>
  <Override PartName="/xl/tables/table131.xml" ContentType="application/vnd.openxmlformats-officedocument.spreadsheetml.table+xml"/>
  <Override PartName="/xl/tables/table132.xml" ContentType="application/vnd.openxmlformats-officedocument.spreadsheetml.table+xml"/>
  <Override PartName="/xl/tables/table133.xml" ContentType="application/vnd.openxmlformats-officedocument.spreadsheetml.table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tables/table134.xml" ContentType="application/vnd.openxmlformats-officedocument.spreadsheetml.table+xml"/>
  <Override PartName="/xl/tables/table135.xml" ContentType="application/vnd.openxmlformats-officedocument.spreadsheetml.table+xml"/>
  <Override PartName="/xl/tables/table136.xml" ContentType="application/vnd.openxmlformats-officedocument.spreadsheetml.table+xml"/>
  <Override PartName="/xl/tables/table137.xml" ContentType="application/vnd.openxmlformats-officedocument.spreadsheetml.table+xml"/>
  <Override PartName="/xl/tables/table138.xml" ContentType="application/vnd.openxmlformats-officedocument.spreadsheetml.table+xml"/>
  <Override PartName="/xl/tables/table139.xml" ContentType="application/vnd.openxmlformats-officedocument.spreadsheetml.table+xml"/>
  <Override PartName="/xl/tables/table140.xml" ContentType="application/vnd.openxmlformats-officedocument.spreadsheetml.table+xml"/>
  <Override PartName="/xl/tables/table141.xml" ContentType="application/vnd.openxmlformats-officedocument.spreadsheetml.table+xml"/>
  <Override PartName="/xl/tables/table142.xml" ContentType="application/vnd.openxmlformats-officedocument.spreadsheetml.table+xml"/>
  <Override PartName="/xl/tables/table143.xml" ContentType="application/vnd.openxmlformats-officedocument.spreadsheetml.table+xml"/>
  <Override PartName="/xl/tables/table144.xml" ContentType="application/vnd.openxmlformats-officedocument.spreadsheetml.table+xml"/>
  <Override PartName="/xl/tables/table145.xml" ContentType="application/vnd.openxmlformats-officedocument.spreadsheetml.table+xml"/>
  <Override PartName="/xl/tables/table146.xml" ContentType="application/vnd.openxmlformats-officedocument.spreadsheetml.table+xml"/>
  <Override PartName="/xl/tables/table147.xml" ContentType="application/vnd.openxmlformats-officedocument.spreadsheetml.table+xml"/>
  <Override PartName="/xl/tables/table148.xml" ContentType="application/vnd.openxmlformats-officedocument.spreadsheetml.table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tables/table149.xml" ContentType="application/vnd.openxmlformats-officedocument.spreadsheetml.table+xml"/>
  <Override PartName="/xl/tables/table150.xml" ContentType="application/vnd.openxmlformats-officedocument.spreadsheetml.table+xml"/>
  <Override PartName="/xl/tables/table151.xml" ContentType="application/vnd.openxmlformats-officedocument.spreadsheetml.table+xml"/>
  <Override PartName="/xl/tables/table152.xml" ContentType="application/vnd.openxmlformats-officedocument.spreadsheetml.table+xml"/>
  <Override PartName="/xl/tables/table153.xml" ContentType="application/vnd.openxmlformats-officedocument.spreadsheetml.table+xml"/>
  <Override PartName="/xl/tables/table154.xml" ContentType="application/vnd.openxmlformats-officedocument.spreadsheetml.table+xml"/>
  <Override PartName="/xl/tables/table155.xml" ContentType="application/vnd.openxmlformats-officedocument.spreadsheetml.table+xml"/>
  <Override PartName="/xl/tables/table156.xml" ContentType="application/vnd.openxmlformats-officedocument.spreadsheetml.table+xml"/>
  <Override PartName="/xl/tables/table157.xml" ContentType="application/vnd.openxmlformats-officedocument.spreadsheetml.table+xml"/>
  <Override PartName="/xl/tables/table158.xml" ContentType="application/vnd.openxmlformats-officedocument.spreadsheetml.table+xml"/>
  <Override PartName="/xl/tables/table159.xml" ContentType="application/vnd.openxmlformats-officedocument.spreadsheetml.table+xml"/>
  <Override PartName="/xl/tables/table160.xml" ContentType="application/vnd.openxmlformats-officedocument.spreadsheetml.table+xml"/>
  <Override PartName="/xl/tables/table161.xml" ContentType="application/vnd.openxmlformats-officedocument.spreadsheetml.table+xml"/>
  <Override PartName="/xl/tables/table162.xml" ContentType="application/vnd.openxmlformats-officedocument.spreadsheetml.table+xml"/>
  <Override PartName="/xl/tables/table163.xml" ContentType="application/vnd.openxmlformats-officedocument.spreadsheetml.table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tables/table164.xml" ContentType="application/vnd.openxmlformats-officedocument.spreadsheetml.table+xml"/>
  <Override PartName="/xl/tables/table165.xml" ContentType="application/vnd.openxmlformats-officedocument.spreadsheetml.table+xml"/>
  <Override PartName="/xl/tables/table166.xml" ContentType="application/vnd.openxmlformats-officedocument.spreadsheetml.table+xml"/>
  <Override PartName="/xl/tables/table167.xml" ContentType="application/vnd.openxmlformats-officedocument.spreadsheetml.table+xml"/>
  <Override PartName="/xl/tables/table168.xml" ContentType="application/vnd.openxmlformats-officedocument.spreadsheetml.table+xml"/>
  <Override PartName="/xl/tables/table169.xml" ContentType="application/vnd.openxmlformats-officedocument.spreadsheetml.table+xml"/>
  <Override PartName="/xl/tables/table170.xml" ContentType="application/vnd.openxmlformats-officedocument.spreadsheetml.table+xml"/>
  <Override PartName="/xl/tables/table171.xml" ContentType="application/vnd.openxmlformats-officedocument.spreadsheetml.table+xml"/>
  <Override PartName="/xl/tables/table172.xml" ContentType="application/vnd.openxmlformats-officedocument.spreadsheetml.table+xml"/>
  <Override PartName="/xl/tables/table173.xml" ContentType="application/vnd.openxmlformats-officedocument.spreadsheetml.table+xml"/>
  <Override PartName="/xl/tables/table174.xml" ContentType="application/vnd.openxmlformats-officedocument.spreadsheetml.table+xml"/>
  <Override PartName="/xl/tables/table175.xml" ContentType="application/vnd.openxmlformats-officedocument.spreadsheetml.table+xml"/>
  <Override PartName="/xl/tables/table176.xml" ContentType="application/vnd.openxmlformats-officedocument.spreadsheetml.table+xml"/>
  <Override PartName="/xl/tables/table177.xml" ContentType="application/vnd.openxmlformats-officedocument.spreadsheetml.table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autoCompressPictures="0"/>
  <bookViews>
    <workbookView xWindow="3480" yWindow="260" windowWidth="25600" windowHeight="15620" tabRatio="500" firstSheet="9" activeTab="13"/>
  </bookViews>
  <sheets>
    <sheet name="Categorias" sheetId="1" r:id="rId1"/>
    <sheet name="TODO EL AÑO 2019" sheetId="2" r:id="rId2"/>
    <sheet name="Enero 2019" sheetId="3" r:id="rId3"/>
    <sheet name="Febrero 2019" sheetId="4" r:id="rId4"/>
    <sheet name="Marzo 2019" sheetId="5" r:id="rId5"/>
    <sheet name="Abril 2019" sheetId="6" r:id="rId6"/>
    <sheet name="Mayo 2019" sheetId="7" r:id="rId7"/>
    <sheet name="Junio 2019" sheetId="8" r:id="rId8"/>
    <sheet name="Julio 2019" sheetId="9" r:id="rId9"/>
    <sheet name="Agosto 2019" sheetId="10" r:id="rId10"/>
    <sheet name="Septiembre 2019" sheetId="11" r:id="rId11"/>
    <sheet name="Octubre 2019" sheetId="12" r:id="rId12"/>
    <sheet name="Noviembre 2019" sheetId="13" r:id="rId13"/>
    <sheet name="Diciembre 2019" sheetId="14" r:id="rId1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9" i="2" l="1"/>
  <c r="D29" i="14"/>
  <c r="E29" i="14"/>
  <c r="D30" i="14"/>
  <c r="E30" i="14"/>
  <c r="D31" i="14"/>
  <c r="E31" i="14"/>
  <c r="D32" i="14"/>
  <c r="E32" i="14"/>
  <c r="D33" i="14"/>
  <c r="E33" i="14"/>
  <c r="D34" i="14"/>
  <c r="E34" i="14"/>
  <c r="D35" i="14"/>
  <c r="E35" i="14"/>
  <c r="E28" i="14"/>
  <c r="D38" i="14"/>
  <c r="E38" i="14"/>
  <c r="D39" i="14"/>
  <c r="E39" i="14"/>
  <c r="D40" i="14"/>
  <c r="E40" i="14"/>
  <c r="D41" i="14"/>
  <c r="E41" i="14"/>
  <c r="D42" i="14"/>
  <c r="E42" i="14"/>
  <c r="D43" i="14"/>
  <c r="E43" i="14"/>
  <c r="E37" i="14"/>
  <c r="D46" i="14"/>
  <c r="E46" i="14"/>
  <c r="D47" i="14"/>
  <c r="E47" i="14"/>
  <c r="D48" i="14"/>
  <c r="E48" i="14"/>
  <c r="D49" i="14"/>
  <c r="E49" i="14"/>
  <c r="D50" i="14"/>
  <c r="E50" i="14"/>
  <c r="D51" i="14"/>
  <c r="E51" i="14"/>
  <c r="D52" i="14"/>
  <c r="E52" i="14"/>
  <c r="D53" i="14"/>
  <c r="E53" i="14"/>
  <c r="D54" i="14"/>
  <c r="E54" i="14"/>
  <c r="D55" i="14"/>
  <c r="E55" i="14"/>
  <c r="D56" i="14"/>
  <c r="E56" i="14"/>
  <c r="E45" i="14"/>
  <c r="D59" i="14"/>
  <c r="E59" i="14"/>
  <c r="D60" i="14"/>
  <c r="E60" i="14"/>
  <c r="D61" i="14"/>
  <c r="E61" i="14"/>
  <c r="D62" i="14"/>
  <c r="E62" i="14"/>
  <c r="D63" i="14"/>
  <c r="E63" i="14"/>
  <c r="D64" i="14"/>
  <c r="E64" i="14"/>
  <c r="D65" i="14"/>
  <c r="E65" i="14"/>
  <c r="D66" i="14"/>
  <c r="E66" i="14"/>
  <c r="E58" i="14"/>
  <c r="D70" i="14"/>
  <c r="E70" i="14"/>
  <c r="D71" i="14"/>
  <c r="E71" i="14"/>
  <c r="D72" i="14"/>
  <c r="E72" i="14"/>
  <c r="D73" i="14"/>
  <c r="E73" i="14"/>
  <c r="D74" i="14"/>
  <c r="E74" i="14"/>
  <c r="D75" i="14"/>
  <c r="E75" i="14"/>
  <c r="D76" i="14"/>
  <c r="E76" i="14"/>
  <c r="D77" i="14"/>
  <c r="E77" i="14"/>
  <c r="D78" i="14"/>
  <c r="E78" i="14"/>
  <c r="E69" i="14"/>
  <c r="D81" i="14"/>
  <c r="E81" i="14"/>
  <c r="D82" i="14"/>
  <c r="E82" i="14"/>
  <c r="D83" i="14"/>
  <c r="E83" i="14"/>
  <c r="D84" i="14"/>
  <c r="E84" i="14"/>
  <c r="D85" i="14"/>
  <c r="E85" i="14"/>
  <c r="D86" i="14"/>
  <c r="E86" i="14"/>
  <c r="D87" i="14"/>
  <c r="E87" i="14"/>
  <c r="E80" i="14"/>
  <c r="D90" i="14"/>
  <c r="E90" i="14"/>
  <c r="D91" i="14"/>
  <c r="E91" i="14"/>
  <c r="D92" i="14"/>
  <c r="E92" i="14"/>
  <c r="D93" i="14"/>
  <c r="E93" i="14"/>
  <c r="D94" i="14"/>
  <c r="E94" i="14"/>
  <c r="D95" i="14"/>
  <c r="E95" i="14"/>
  <c r="D96" i="14"/>
  <c r="E96" i="14"/>
  <c r="D97" i="14"/>
  <c r="E97" i="14"/>
  <c r="E89" i="14"/>
  <c r="D100" i="14"/>
  <c r="E100" i="14"/>
  <c r="D101" i="14"/>
  <c r="E101" i="14"/>
  <c r="D102" i="14"/>
  <c r="E102" i="14"/>
  <c r="D103" i="14"/>
  <c r="E103" i="14"/>
  <c r="D104" i="14"/>
  <c r="E104" i="14"/>
  <c r="D105" i="14"/>
  <c r="E105" i="14"/>
  <c r="E99" i="14"/>
  <c r="D108" i="14"/>
  <c r="E108" i="14"/>
  <c r="D109" i="14"/>
  <c r="E109" i="14"/>
  <c r="D110" i="14"/>
  <c r="E110" i="14"/>
  <c r="D111" i="14"/>
  <c r="E111" i="14"/>
  <c r="D112" i="14"/>
  <c r="E112" i="14"/>
  <c r="D113" i="14"/>
  <c r="E113" i="14"/>
  <c r="D114" i="14"/>
  <c r="E114" i="14"/>
  <c r="D115" i="14"/>
  <c r="E115" i="14"/>
  <c r="D116" i="14"/>
  <c r="E116" i="14"/>
  <c r="E107" i="14"/>
  <c r="D119" i="14"/>
  <c r="E119" i="14"/>
  <c r="D120" i="14"/>
  <c r="E120" i="14"/>
  <c r="D121" i="14"/>
  <c r="E121" i="14"/>
  <c r="D122" i="14"/>
  <c r="E122" i="14"/>
  <c r="D123" i="14"/>
  <c r="E123" i="14"/>
  <c r="D124" i="14"/>
  <c r="E124" i="14"/>
  <c r="D125" i="14"/>
  <c r="E125" i="14"/>
  <c r="D126" i="14"/>
  <c r="E126" i="14"/>
  <c r="E118" i="14"/>
  <c r="D129" i="14"/>
  <c r="E129" i="14"/>
  <c r="D130" i="14"/>
  <c r="E130" i="14"/>
  <c r="D131" i="14"/>
  <c r="E131" i="14"/>
  <c r="D132" i="14"/>
  <c r="E132" i="14"/>
  <c r="D133" i="14"/>
  <c r="E133" i="14"/>
  <c r="D134" i="14"/>
  <c r="E134" i="14"/>
  <c r="D135" i="14"/>
  <c r="E135" i="14"/>
  <c r="D136" i="14"/>
  <c r="E136" i="14"/>
  <c r="E128" i="14"/>
  <c r="D139" i="14"/>
  <c r="E139" i="14"/>
  <c r="D140" i="14"/>
  <c r="E140" i="14"/>
  <c r="D141" i="14"/>
  <c r="E141" i="14"/>
  <c r="D142" i="14"/>
  <c r="E142" i="14"/>
  <c r="D143" i="14"/>
  <c r="E143" i="14"/>
  <c r="D144" i="14"/>
  <c r="E144" i="14"/>
  <c r="D145" i="14"/>
  <c r="E145" i="14"/>
  <c r="D146" i="14"/>
  <c r="E146" i="14"/>
  <c r="D147" i="14"/>
  <c r="E147" i="14"/>
  <c r="D148" i="14"/>
  <c r="E148" i="14"/>
  <c r="E138" i="14"/>
  <c r="D151" i="14"/>
  <c r="E151" i="14"/>
  <c r="D152" i="14"/>
  <c r="E152" i="14"/>
  <c r="D153" i="14"/>
  <c r="E153" i="14"/>
  <c r="D154" i="14"/>
  <c r="E154" i="14"/>
  <c r="D155" i="14"/>
  <c r="E155" i="14"/>
  <c r="D156" i="14"/>
  <c r="E156" i="14"/>
  <c r="D157" i="14"/>
  <c r="E157" i="14"/>
  <c r="D158" i="14"/>
  <c r="E158" i="14"/>
  <c r="E150" i="14"/>
  <c r="E26" i="14"/>
  <c r="D28" i="14"/>
  <c r="D37" i="14"/>
  <c r="D45" i="14"/>
  <c r="D58" i="14"/>
  <c r="D69" i="14"/>
  <c r="D80" i="14"/>
  <c r="D89" i="14"/>
  <c r="D99" i="14"/>
  <c r="D107" i="14"/>
  <c r="D118" i="14"/>
  <c r="D128" i="14"/>
  <c r="D138" i="14"/>
  <c r="D150" i="14"/>
  <c r="D26" i="14"/>
  <c r="C28" i="14"/>
  <c r="C37" i="14"/>
  <c r="C45" i="14"/>
  <c r="C58" i="14"/>
  <c r="C69" i="14"/>
  <c r="C80" i="14"/>
  <c r="C89" i="14"/>
  <c r="C99" i="14"/>
  <c r="C107" i="14"/>
  <c r="C118" i="14"/>
  <c r="C128" i="14"/>
  <c r="C138" i="14"/>
  <c r="C150" i="14"/>
  <c r="C26" i="14"/>
  <c r="E161" i="14"/>
  <c r="D161" i="14"/>
  <c r="C161" i="14"/>
  <c r="D29" i="5"/>
  <c r="E29" i="5"/>
  <c r="D30" i="5"/>
  <c r="E30" i="5"/>
  <c r="D31" i="5"/>
  <c r="E31" i="5"/>
  <c r="D32" i="5"/>
  <c r="E32" i="5"/>
  <c r="D33" i="5"/>
  <c r="E33" i="5"/>
  <c r="D34" i="5"/>
  <c r="E34" i="5"/>
  <c r="D35" i="5"/>
  <c r="E35" i="5"/>
  <c r="E28" i="5"/>
  <c r="D38" i="5"/>
  <c r="E38" i="5"/>
  <c r="D39" i="5"/>
  <c r="E39" i="5"/>
  <c r="D40" i="5"/>
  <c r="E40" i="5"/>
  <c r="D41" i="5"/>
  <c r="E41" i="5"/>
  <c r="D42" i="5"/>
  <c r="E42" i="5"/>
  <c r="D43" i="5"/>
  <c r="E43" i="5"/>
  <c r="E37" i="5"/>
  <c r="D46" i="5"/>
  <c r="E46" i="5"/>
  <c r="D47" i="5"/>
  <c r="E47" i="5"/>
  <c r="D48" i="5"/>
  <c r="E48" i="5"/>
  <c r="D49" i="5"/>
  <c r="E49" i="5"/>
  <c r="D50" i="5"/>
  <c r="E50" i="5"/>
  <c r="D51" i="5"/>
  <c r="E51" i="5"/>
  <c r="D52" i="5"/>
  <c r="E52" i="5"/>
  <c r="D53" i="5"/>
  <c r="E53" i="5"/>
  <c r="D54" i="5"/>
  <c r="E54" i="5"/>
  <c r="D55" i="5"/>
  <c r="E55" i="5"/>
  <c r="D56" i="5"/>
  <c r="E56" i="5"/>
  <c r="E45" i="5"/>
  <c r="D59" i="5"/>
  <c r="E59" i="5"/>
  <c r="D60" i="5"/>
  <c r="E60" i="5"/>
  <c r="D61" i="5"/>
  <c r="E61" i="5"/>
  <c r="D62" i="5"/>
  <c r="E62" i="5"/>
  <c r="D63" i="5"/>
  <c r="E63" i="5"/>
  <c r="D64" i="5"/>
  <c r="E64" i="5"/>
  <c r="D65" i="5"/>
  <c r="E65" i="5"/>
  <c r="D66" i="5"/>
  <c r="E66" i="5"/>
  <c r="E58" i="5"/>
  <c r="D70" i="5"/>
  <c r="E70" i="5"/>
  <c r="D71" i="5"/>
  <c r="E71" i="5"/>
  <c r="D72" i="5"/>
  <c r="E72" i="5"/>
  <c r="D73" i="5"/>
  <c r="E73" i="5"/>
  <c r="D74" i="5"/>
  <c r="E74" i="5"/>
  <c r="D75" i="5"/>
  <c r="E75" i="5"/>
  <c r="D76" i="5"/>
  <c r="E76" i="5"/>
  <c r="D77" i="5"/>
  <c r="E77" i="5"/>
  <c r="D78" i="5"/>
  <c r="E78" i="5"/>
  <c r="E69" i="5"/>
  <c r="D81" i="5"/>
  <c r="E81" i="5"/>
  <c r="D82" i="5"/>
  <c r="E82" i="5"/>
  <c r="D83" i="5"/>
  <c r="E83" i="5"/>
  <c r="D84" i="5"/>
  <c r="E84" i="5"/>
  <c r="D85" i="5"/>
  <c r="E85" i="5"/>
  <c r="D86" i="5"/>
  <c r="E86" i="5"/>
  <c r="D87" i="5"/>
  <c r="E87" i="5"/>
  <c r="E80" i="5"/>
  <c r="D90" i="5"/>
  <c r="E90" i="5"/>
  <c r="D91" i="5"/>
  <c r="E91" i="5"/>
  <c r="D92" i="5"/>
  <c r="E92" i="5"/>
  <c r="D93" i="5"/>
  <c r="E93" i="5"/>
  <c r="D94" i="5"/>
  <c r="E94" i="5"/>
  <c r="D95" i="5"/>
  <c r="E95" i="5"/>
  <c r="D96" i="5"/>
  <c r="E96" i="5"/>
  <c r="D97" i="5"/>
  <c r="E97" i="5"/>
  <c r="E89" i="5"/>
  <c r="D100" i="5"/>
  <c r="E100" i="5"/>
  <c r="D101" i="5"/>
  <c r="E101" i="5"/>
  <c r="D102" i="5"/>
  <c r="E102" i="5"/>
  <c r="D103" i="5"/>
  <c r="E103" i="5"/>
  <c r="D104" i="5"/>
  <c r="E104" i="5"/>
  <c r="D105" i="5"/>
  <c r="E105" i="5"/>
  <c r="E99" i="5"/>
  <c r="D108" i="5"/>
  <c r="E108" i="5"/>
  <c r="D109" i="5"/>
  <c r="E109" i="5"/>
  <c r="D110" i="5"/>
  <c r="E110" i="5"/>
  <c r="D111" i="5"/>
  <c r="E111" i="5"/>
  <c r="D112" i="5"/>
  <c r="E112" i="5"/>
  <c r="D113" i="5"/>
  <c r="E113" i="5"/>
  <c r="D114" i="5"/>
  <c r="E114" i="5"/>
  <c r="D115" i="5"/>
  <c r="E115" i="5"/>
  <c r="D116" i="5"/>
  <c r="E116" i="5"/>
  <c r="E107" i="5"/>
  <c r="D119" i="5"/>
  <c r="E119" i="5"/>
  <c r="D120" i="5"/>
  <c r="E120" i="5"/>
  <c r="D121" i="5"/>
  <c r="E121" i="5"/>
  <c r="D122" i="5"/>
  <c r="E122" i="5"/>
  <c r="D123" i="5"/>
  <c r="E123" i="5"/>
  <c r="D124" i="5"/>
  <c r="E124" i="5"/>
  <c r="D125" i="5"/>
  <c r="E125" i="5"/>
  <c r="D126" i="5"/>
  <c r="E126" i="5"/>
  <c r="E118" i="5"/>
  <c r="D129" i="5"/>
  <c r="E129" i="5"/>
  <c r="D130" i="5"/>
  <c r="E130" i="5"/>
  <c r="D131" i="5"/>
  <c r="E131" i="5"/>
  <c r="D132" i="5"/>
  <c r="E132" i="5"/>
  <c r="D133" i="5"/>
  <c r="E133" i="5"/>
  <c r="D134" i="5"/>
  <c r="E134" i="5"/>
  <c r="D135" i="5"/>
  <c r="E135" i="5"/>
  <c r="D136" i="5"/>
  <c r="E136" i="5"/>
  <c r="E128" i="5"/>
  <c r="D139" i="5"/>
  <c r="E139" i="5"/>
  <c r="D140" i="5"/>
  <c r="E140" i="5"/>
  <c r="D141" i="5"/>
  <c r="E141" i="5"/>
  <c r="D142" i="5"/>
  <c r="E142" i="5"/>
  <c r="D143" i="5"/>
  <c r="E143" i="5"/>
  <c r="D144" i="5"/>
  <c r="E144" i="5"/>
  <c r="D145" i="5"/>
  <c r="E145" i="5"/>
  <c r="D146" i="5"/>
  <c r="E146" i="5"/>
  <c r="D147" i="5"/>
  <c r="E147" i="5"/>
  <c r="D148" i="5"/>
  <c r="E148" i="5"/>
  <c r="E138" i="5"/>
  <c r="D151" i="5"/>
  <c r="E151" i="5"/>
  <c r="D152" i="5"/>
  <c r="E152" i="5"/>
  <c r="D153" i="5"/>
  <c r="E153" i="5"/>
  <c r="D154" i="5"/>
  <c r="E154" i="5"/>
  <c r="D155" i="5"/>
  <c r="E155" i="5"/>
  <c r="D156" i="5"/>
  <c r="E156" i="5"/>
  <c r="D157" i="5"/>
  <c r="E157" i="5"/>
  <c r="D158" i="5"/>
  <c r="E158" i="5"/>
  <c r="E150" i="5"/>
  <c r="E161" i="5"/>
  <c r="D28" i="5"/>
  <c r="D37" i="5"/>
  <c r="D45" i="5"/>
  <c r="D58" i="5"/>
  <c r="D69" i="5"/>
  <c r="D80" i="5"/>
  <c r="D89" i="5"/>
  <c r="D99" i="5"/>
  <c r="D107" i="5"/>
  <c r="D118" i="5"/>
  <c r="D128" i="5"/>
  <c r="D138" i="5"/>
  <c r="D150" i="5"/>
  <c r="D161" i="5"/>
  <c r="C28" i="5"/>
  <c r="C37" i="5"/>
  <c r="C45" i="5"/>
  <c r="C58" i="5"/>
  <c r="C69" i="5"/>
  <c r="C80" i="5"/>
  <c r="C89" i="5"/>
  <c r="C99" i="5"/>
  <c r="C107" i="5"/>
  <c r="C118" i="5"/>
  <c r="C128" i="5"/>
  <c r="C138" i="5"/>
  <c r="C150" i="5"/>
  <c r="C161" i="5"/>
  <c r="E26" i="5"/>
  <c r="D26" i="5"/>
  <c r="C26" i="5"/>
  <c r="D29" i="3"/>
  <c r="E29" i="3"/>
  <c r="D30" i="3"/>
  <c r="E30" i="3"/>
  <c r="D31" i="3"/>
  <c r="E31" i="3"/>
  <c r="D32" i="3"/>
  <c r="E32" i="3"/>
  <c r="D33" i="3"/>
  <c r="E33" i="3"/>
  <c r="D34" i="3"/>
  <c r="E34" i="3"/>
  <c r="D35" i="3"/>
  <c r="E35" i="3"/>
  <c r="E28" i="3"/>
  <c r="D38" i="3"/>
  <c r="E38" i="3"/>
  <c r="D39" i="3"/>
  <c r="E39" i="3"/>
  <c r="D40" i="3"/>
  <c r="E40" i="3"/>
  <c r="D41" i="3"/>
  <c r="E41" i="3"/>
  <c r="D42" i="3"/>
  <c r="E42" i="3"/>
  <c r="D43" i="3"/>
  <c r="E43" i="3"/>
  <c r="E37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E45" i="3"/>
  <c r="D59" i="3"/>
  <c r="E59" i="3"/>
  <c r="D60" i="3"/>
  <c r="E60" i="3"/>
  <c r="D61" i="3"/>
  <c r="E61" i="3"/>
  <c r="D62" i="3"/>
  <c r="E62" i="3"/>
  <c r="D63" i="3"/>
  <c r="E63" i="3"/>
  <c r="D64" i="3"/>
  <c r="E64" i="3"/>
  <c r="D65" i="3"/>
  <c r="E65" i="3"/>
  <c r="D66" i="3"/>
  <c r="E66" i="3"/>
  <c r="E58" i="3"/>
  <c r="D69" i="3"/>
  <c r="E69" i="3"/>
  <c r="D70" i="3"/>
  <c r="E70" i="3"/>
  <c r="D71" i="3"/>
  <c r="E71" i="3"/>
  <c r="D72" i="3"/>
  <c r="E72" i="3"/>
  <c r="D73" i="3"/>
  <c r="E73" i="3"/>
  <c r="D74" i="3"/>
  <c r="E74" i="3"/>
  <c r="D75" i="3"/>
  <c r="E75" i="3"/>
  <c r="D76" i="3"/>
  <c r="E76" i="3"/>
  <c r="D77" i="3"/>
  <c r="E77" i="3"/>
  <c r="E68" i="3"/>
  <c r="D80" i="3"/>
  <c r="E80" i="3"/>
  <c r="D81" i="3"/>
  <c r="E81" i="3"/>
  <c r="D82" i="3"/>
  <c r="E82" i="3"/>
  <c r="D83" i="3"/>
  <c r="E83" i="3"/>
  <c r="D84" i="3"/>
  <c r="E84" i="3"/>
  <c r="D85" i="3"/>
  <c r="E85" i="3"/>
  <c r="D86" i="3"/>
  <c r="E86" i="3"/>
  <c r="E79" i="3"/>
  <c r="D89" i="3"/>
  <c r="E89" i="3"/>
  <c r="D90" i="3"/>
  <c r="E90" i="3"/>
  <c r="D91" i="3"/>
  <c r="E91" i="3"/>
  <c r="D92" i="3"/>
  <c r="E92" i="3"/>
  <c r="D93" i="3"/>
  <c r="E93" i="3"/>
  <c r="D94" i="3"/>
  <c r="E94" i="3"/>
  <c r="D95" i="3"/>
  <c r="E95" i="3"/>
  <c r="D96" i="3"/>
  <c r="E96" i="3"/>
  <c r="E88" i="3"/>
  <c r="D99" i="3"/>
  <c r="E99" i="3"/>
  <c r="D100" i="3"/>
  <c r="E100" i="3"/>
  <c r="D101" i="3"/>
  <c r="E101" i="3"/>
  <c r="D102" i="3"/>
  <c r="E102" i="3"/>
  <c r="D103" i="3"/>
  <c r="E103" i="3"/>
  <c r="D104" i="3"/>
  <c r="E104" i="3"/>
  <c r="E98" i="3"/>
  <c r="D107" i="3"/>
  <c r="E107" i="3"/>
  <c r="D108" i="3"/>
  <c r="E108" i="3"/>
  <c r="D109" i="3"/>
  <c r="E109" i="3"/>
  <c r="D110" i="3"/>
  <c r="E110" i="3"/>
  <c r="D111" i="3"/>
  <c r="E111" i="3"/>
  <c r="D112" i="3"/>
  <c r="E112" i="3"/>
  <c r="D113" i="3"/>
  <c r="E113" i="3"/>
  <c r="D114" i="3"/>
  <c r="E114" i="3"/>
  <c r="D115" i="3"/>
  <c r="E115" i="3"/>
  <c r="E106" i="3"/>
  <c r="D118" i="3"/>
  <c r="E118" i="3"/>
  <c r="D119" i="3"/>
  <c r="E119" i="3"/>
  <c r="D120" i="3"/>
  <c r="E120" i="3"/>
  <c r="D121" i="3"/>
  <c r="E121" i="3"/>
  <c r="D122" i="3"/>
  <c r="E122" i="3"/>
  <c r="D123" i="3"/>
  <c r="E123" i="3"/>
  <c r="D124" i="3"/>
  <c r="E124" i="3"/>
  <c r="D125" i="3"/>
  <c r="E125" i="3"/>
  <c r="E117" i="3"/>
  <c r="D128" i="3"/>
  <c r="E128" i="3"/>
  <c r="D129" i="3"/>
  <c r="E129" i="3"/>
  <c r="D130" i="3"/>
  <c r="E130" i="3"/>
  <c r="D131" i="3"/>
  <c r="E131" i="3"/>
  <c r="D132" i="3"/>
  <c r="E132" i="3"/>
  <c r="D133" i="3"/>
  <c r="E133" i="3"/>
  <c r="D134" i="3"/>
  <c r="E134" i="3"/>
  <c r="D135" i="3"/>
  <c r="E135" i="3"/>
  <c r="E127" i="3"/>
  <c r="D138" i="3"/>
  <c r="E138" i="3"/>
  <c r="D139" i="3"/>
  <c r="E139" i="3"/>
  <c r="D140" i="3"/>
  <c r="E140" i="3"/>
  <c r="D141" i="3"/>
  <c r="E141" i="3"/>
  <c r="D142" i="3"/>
  <c r="E142" i="3"/>
  <c r="D143" i="3"/>
  <c r="E143" i="3"/>
  <c r="D144" i="3"/>
  <c r="E144" i="3"/>
  <c r="D145" i="3"/>
  <c r="E145" i="3"/>
  <c r="D146" i="3"/>
  <c r="E146" i="3"/>
  <c r="D147" i="3"/>
  <c r="E147" i="3"/>
  <c r="E137" i="3"/>
  <c r="D150" i="3"/>
  <c r="E150" i="3"/>
  <c r="D151" i="3"/>
  <c r="E151" i="3"/>
  <c r="D152" i="3"/>
  <c r="E152" i="3"/>
  <c r="D153" i="3"/>
  <c r="E153" i="3"/>
  <c r="D154" i="3"/>
  <c r="E154" i="3"/>
  <c r="D155" i="3"/>
  <c r="E155" i="3"/>
  <c r="D156" i="3"/>
  <c r="E156" i="3"/>
  <c r="D157" i="3"/>
  <c r="E157" i="3"/>
  <c r="E149" i="3"/>
  <c r="E26" i="3"/>
  <c r="D28" i="3"/>
  <c r="D37" i="3"/>
  <c r="D45" i="3"/>
  <c r="D58" i="3"/>
  <c r="D68" i="3"/>
  <c r="D79" i="3"/>
  <c r="D88" i="3"/>
  <c r="D98" i="3"/>
  <c r="D106" i="3"/>
  <c r="D117" i="3"/>
  <c r="D127" i="3"/>
  <c r="D137" i="3"/>
  <c r="D149" i="3"/>
  <c r="D26" i="3"/>
  <c r="C28" i="3"/>
  <c r="C37" i="3"/>
  <c r="C45" i="3"/>
  <c r="C58" i="3"/>
  <c r="C68" i="3"/>
  <c r="C79" i="3"/>
  <c r="C88" i="3"/>
  <c r="C98" i="3"/>
  <c r="C106" i="3"/>
  <c r="C117" i="3"/>
  <c r="C127" i="3"/>
  <c r="C137" i="3"/>
  <c r="C149" i="3"/>
  <c r="C26" i="3"/>
  <c r="E160" i="3"/>
  <c r="D160" i="3"/>
  <c r="C160" i="3"/>
  <c r="C29" i="2"/>
  <c r="D29" i="4"/>
  <c r="D29" i="6"/>
  <c r="D29" i="7"/>
  <c r="D29" i="8"/>
  <c r="D29" i="9"/>
  <c r="D29" i="10"/>
  <c r="AE29" i="11"/>
  <c r="D29" i="11"/>
  <c r="D29" i="12"/>
  <c r="D29" i="13"/>
  <c r="E29" i="2"/>
  <c r="C30" i="2"/>
  <c r="D30" i="4"/>
  <c r="D30" i="6"/>
  <c r="D30" i="7"/>
  <c r="D30" i="8"/>
  <c r="D30" i="9"/>
  <c r="D30" i="10"/>
  <c r="D30" i="11"/>
  <c r="D30" i="12"/>
  <c r="D30" i="13"/>
  <c r="D30" i="2"/>
  <c r="E30" i="2"/>
  <c r="C31" i="2"/>
  <c r="D31" i="4"/>
  <c r="D31" i="6"/>
  <c r="D31" i="7"/>
  <c r="D31" i="8"/>
  <c r="D31" i="9"/>
  <c r="D31" i="10"/>
  <c r="D31" i="11"/>
  <c r="D31" i="12"/>
  <c r="D31" i="13"/>
  <c r="D31" i="2"/>
  <c r="E31" i="2"/>
  <c r="C32" i="2"/>
  <c r="D32" i="4"/>
  <c r="D32" i="6"/>
  <c r="D32" i="7"/>
  <c r="D32" i="8"/>
  <c r="D32" i="9"/>
  <c r="D32" i="10"/>
  <c r="D32" i="11"/>
  <c r="D32" i="12"/>
  <c r="D32" i="13"/>
  <c r="D32" i="2"/>
  <c r="E32" i="2"/>
  <c r="C33" i="2"/>
  <c r="D33" i="4"/>
  <c r="D33" i="6"/>
  <c r="D33" i="7"/>
  <c r="D33" i="8"/>
  <c r="D33" i="9"/>
  <c r="D33" i="10"/>
  <c r="D33" i="11"/>
  <c r="D33" i="12"/>
  <c r="D33" i="13"/>
  <c r="D33" i="2"/>
  <c r="E33" i="2"/>
  <c r="C34" i="2"/>
  <c r="D34" i="4"/>
  <c r="D34" i="6"/>
  <c r="D34" i="7"/>
  <c r="D34" i="8"/>
  <c r="D34" i="9"/>
  <c r="D34" i="10"/>
  <c r="D34" i="11"/>
  <c r="D34" i="12"/>
  <c r="D34" i="13"/>
  <c r="D34" i="2"/>
  <c r="E34" i="2"/>
  <c r="C35" i="2"/>
  <c r="D35" i="4"/>
  <c r="D35" i="6"/>
  <c r="D35" i="7"/>
  <c r="D35" i="8"/>
  <c r="D35" i="9"/>
  <c r="D35" i="10"/>
  <c r="D35" i="11"/>
  <c r="D35" i="12"/>
  <c r="D35" i="13"/>
  <c r="D35" i="2"/>
  <c r="E35" i="2"/>
  <c r="E28" i="2"/>
  <c r="C38" i="2"/>
  <c r="D38" i="4"/>
  <c r="D38" i="6"/>
  <c r="D38" i="7"/>
  <c r="D38" i="8"/>
  <c r="D38" i="9"/>
  <c r="D38" i="10"/>
  <c r="D38" i="11"/>
  <c r="D38" i="12"/>
  <c r="D38" i="13"/>
  <c r="D38" i="2"/>
  <c r="E38" i="2"/>
  <c r="C39" i="2"/>
  <c r="D39" i="4"/>
  <c r="D39" i="6"/>
  <c r="D39" i="7"/>
  <c r="D39" i="8"/>
  <c r="D39" i="9"/>
  <c r="D39" i="10"/>
  <c r="D39" i="11"/>
  <c r="D39" i="12"/>
  <c r="D39" i="13"/>
  <c r="D39" i="2"/>
  <c r="E39" i="2"/>
  <c r="C40" i="2"/>
  <c r="D40" i="4"/>
  <c r="D40" i="6"/>
  <c r="D40" i="7"/>
  <c r="D40" i="8"/>
  <c r="D40" i="9"/>
  <c r="D40" i="10"/>
  <c r="D40" i="11"/>
  <c r="D40" i="12"/>
  <c r="D40" i="13"/>
  <c r="D40" i="2"/>
  <c r="E40" i="2"/>
  <c r="C41" i="2"/>
  <c r="D41" i="4"/>
  <c r="D41" i="6"/>
  <c r="D41" i="7"/>
  <c r="D41" i="8"/>
  <c r="D41" i="9"/>
  <c r="D41" i="10"/>
  <c r="D41" i="11"/>
  <c r="D41" i="12"/>
  <c r="D41" i="13"/>
  <c r="D41" i="2"/>
  <c r="E41" i="2"/>
  <c r="C42" i="2"/>
  <c r="D42" i="4"/>
  <c r="D42" i="6"/>
  <c r="D42" i="7"/>
  <c r="D42" i="8"/>
  <c r="D42" i="9"/>
  <c r="D42" i="10"/>
  <c r="D42" i="11"/>
  <c r="D42" i="12"/>
  <c r="D42" i="13"/>
  <c r="D42" i="2"/>
  <c r="E42" i="2"/>
  <c r="C43" i="2"/>
  <c r="D43" i="4"/>
  <c r="D43" i="6"/>
  <c r="D43" i="7"/>
  <c r="D43" i="8"/>
  <c r="D43" i="9"/>
  <c r="D43" i="10"/>
  <c r="D43" i="11"/>
  <c r="D43" i="12"/>
  <c r="D43" i="13"/>
  <c r="D43" i="2"/>
  <c r="E43" i="2"/>
  <c r="E37" i="2"/>
  <c r="C46" i="2"/>
  <c r="D46" i="4"/>
  <c r="D46" i="6"/>
  <c r="D46" i="7"/>
  <c r="D46" i="8"/>
  <c r="D46" i="9"/>
  <c r="D46" i="10"/>
  <c r="D46" i="11"/>
  <c r="D46" i="12"/>
  <c r="D46" i="13"/>
  <c r="D46" i="2"/>
  <c r="E46" i="2"/>
  <c r="C47" i="2"/>
  <c r="D47" i="4"/>
  <c r="D47" i="6"/>
  <c r="D47" i="7"/>
  <c r="D47" i="8"/>
  <c r="D47" i="9"/>
  <c r="D47" i="10"/>
  <c r="D47" i="11"/>
  <c r="D47" i="12"/>
  <c r="D47" i="13"/>
  <c r="D47" i="2"/>
  <c r="E47" i="2"/>
  <c r="C48" i="2"/>
  <c r="D48" i="4"/>
  <c r="D48" i="6"/>
  <c r="D48" i="7"/>
  <c r="D48" i="8"/>
  <c r="D48" i="9"/>
  <c r="D48" i="10"/>
  <c r="D48" i="11"/>
  <c r="D48" i="12"/>
  <c r="D48" i="13"/>
  <c r="D48" i="2"/>
  <c r="E48" i="2"/>
  <c r="C49" i="2"/>
  <c r="D49" i="4"/>
  <c r="D49" i="6"/>
  <c r="D49" i="7"/>
  <c r="D49" i="8"/>
  <c r="D49" i="9"/>
  <c r="D49" i="10"/>
  <c r="D49" i="11"/>
  <c r="D49" i="12"/>
  <c r="D49" i="13"/>
  <c r="D49" i="2"/>
  <c r="E49" i="2"/>
  <c r="C50" i="2"/>
  <c r="D50" i="4"/>
  <c r="D50" i="6"/>
  <c r="D50" i="7"/>
  <c r="D50" i="8"/>
  <c r="D50" i="9"/>
  <c r="D50" i="10"/>
  <c r="D50" i="11"/>
  <c r="D50" i="12"/>
  <c r="D50" i="13"/>
  <c r="D50" i="2"/>
  <c r="E50" i="2"/>
  <c r="C51" i="2"/>
  <c r="D51" i="4"/>
  <c r="D51" i="6"/>
  <c r="D51" i="7"/>
  <c r="D51" i="8"/>
  <c r="D51" i="9"/>
  <c r="D51" i="10"/>
  <c r="D51" i="11"/>
  <c r="D51" i="12"/>
  <c r="D51" i="13"/>
  <c r="D51" i="2"/>
  <c r="E51" i="2"/>
  <c r="C52" i="2"/>
  <c r="D52" i="4"/>
  <c r="D52" i="6"/>
  <c r="D52" i="7"/>
  <c r="D52" i="8"/>
  <c r="D52" i="9"/>
  <c r="D52" i="10"/>
  <c r="D52" i="11"/>
  <c r="D52" i="12"/>
  <c r="D52" i="13"/>
  <c r="D52" i="2"/>
  <c r="E52" i="2"/>
  <c r="C53" i="2"/>
  <c r="D53" i="4"/>
  <c r="D53" i="6"/>
  <c r="D53" i="7"/>
  <c r="D53" i="8"/>
  <c r="D53" i="9"/>
  <c r="D53" i="10"/>
  <c r="D53" i="11"/>
  <c r="D53" i="12"/>
  <c r="D53" i="13"/>
  <c r="D53" i="2"/>
  <c r="E53" i="2"/>
  <c r="C54" i="2"/>
  <c r="D54" i="4"/>
  <c r="D54" i="6"/>
  <c r="D54" i="7"/>
  <c r="D54" i="8"/>
  <c r="D54" i="9"/>
  <c r="D54" i="10"/>
  <c r="D54" i="11"/>
  <c r="D54" i="12"/>
  <c r="D54" i="13"/>
  <c r="D54" i="2"/>
  <c r="E54" i="2"/>
  <c r="C55" i="2"/>
  <c r="D55" i="4"/>
  <c r="D55" i="6"/>
  <c r="D55" i="7"/>
  <c r="D55" i="8"/>
  <c r="D55" i="9"/>
  <c r="D55" i="10"/>
  <c r="D55" i="11"/>
  <c r="D55" i="12"/>
  <c r="D55" i="13"/>
  <c r="D55" i="2"/>
  <c r="E55" i="2"/>
  <c r="C56" i="2"/>
  <c r="D56" i="4"/>
  <c r="D56" i="6"/>
  <c r="D56" i="7"/>
  <c r="D56" i="8"/>
  <c r="D56" i="9"/>
  <c r="D56" i="10"/>
  <c r="D56" i="11"/>
  <c r="D56" i="12"/>
  <c r="D56" i="13"/>
  <c r="D56" i="2"/>
  <c r="E56" i="2"/>
  <c r="E45" i="2"/>
  <c r="C59" i="2"/>
  <c r="D59" i="4"/>
  <c r="D59" i="6"/>
  <c r="D59" i="7"/>
  <c r="D59" i="8"/>
  <c r="D59" i="9"/>
  <c r="D59" i="10"/>
  <c r="D59" i="11"/>
  <c r="D59" i="12"/>
  <c r="D59" i="13"/>
  <c r="D59" i="2"/>
  <c r="E59" i="2"/>
  <c r="C60" i="2"/>
  <c r="D60" i="4"/>
  <c r="D60" i="6"/>
  <c r="D60" i="7"/>
  <c r="D60" i="8"/>
  <c r="D60" i="9"/>
  <c r="D60" i="10"/>
  <c r="D60" i="11"/>
  <c r="D60" i="12"/>
  <c r="D60" i="13"/>
  <c r="D60" i="2"/>
  <c r="E60" i="2"/>
  <c r="C61" i="2"/>
  <c r="D61" i="4"/>
  <c r="D61" i="6"/>
  <c r="D61" i="7"/>
  <c r="D61" i="8"/>
  <c r="D61" i="9"/>
  <c r="D61" i="10"/>
  <c r="D61" i="11"/>
  <c r="D61" i="12"/>
  <c r="D61" i="13"/>
  <c r="D61" i="2"/>
  <c r="E61" i="2"/>
  <c r="C62" i="2"/>
  <c r="D62" i="4"/>
  <c r="D62" i="6"/>
  <c r="D62" i="7"/>
  <c r="D62" i="8"/>
  <c r="D62" i="9"/>
  <c r="D62" i="10"/>
  <c r="D62" i="11"/>
  <c r="D62" i="12"/>
  <c r="D62" i="13"/>
  <c r="D62" i="2"/>
  <c r="E62" i="2"/>
  <c r="C63" i="2"/>
  <c r="D63" i="4"/>
  <c r="D63" i="6"/>
  <c r="D63" i="7"/>
  <c r="D63" i="8"/>
  <c r="D63" i="9"/>
  <c r="D63" i="10"/>
  <c r="D63" i="11"/>
  <c r="D63" i="12"/>
  <c r="D63" i="13"/>
  <c r="D63" i="2"/>
  <c r="E63" i="2"/>
  <c r="C64" i="2"/>
  <c r="D64" i="4"/>
  <c r="D64" i="6"/>
  <c r="D64" i="7"/>
  <c r="D64" i="8"/>
  <c r="D64" i="9"/>
  <c r="D64" i="10"/>
  <c r="D64" i="11"/>
  <c r="D64" i="12"/>
  <c r="D64" i="13"/>
  <c r="D64" i="2"/>
  <c r="E64" i="2"/>
  <c r="C65" i="2"/>
  <c r="D65" i="4"/>
  <c r="D65" i="6"/>
  <c r="D65" i="7"/>
  <c r="D65" i="8"/>
  <c r="D65" i="9"/>
  <c r="D65" i="10"/>
  <c r="D65" i="11"/>
  <c r="D65" i="12"/>
  <c r="D65" i="13"/>
  <c r="D65" i="2"/>
  <c r="E65" i="2"/>
  <c r="C66" i="2"/>
  <c r="D66" i="4"/>
  <c r="D66" i="6"/>
  <c r="D66" i="7"/>
  <c r="D66" i="8"/>
  <c r="D66" i="9"/>
  <c r="D66" i="10"/>
  <c r="D66" i="11"/>
  <c r="D66" i="12"/>
  <c r="D66" i="13"/>
  <c r="D66" i="2"/>
  <c r="E66" i="2"/>
  <c r="E58" i="2"/>
  <c r="C70" i="2"/>
  <c r="D78" i="4"/>
  <c r="D78" i="6"/>
  <c r="D78" i="7"/>
  <c r="D78" i="8"/>
  <c r="D78" i="9"/>
  <c r="D78" i="10"/>
  <c r="D78" i="11"/>
  <c r="D78" i="12"/>
  <c r="D78" i="13"/>
  <c r="D70" i="2"/>
  <c r="E70" i="2"/>
  <c r="C71" i="2"/>
  <c r="D79" i="4"/>
  <c r="D79" i="6"/>
  <c r="D79" i="7"/>
  <c r="D79" i="8"/>
  <c r="D79" i="9"/>
  <c r="D79" i="10"/>
  <c r="D79" i="11"/>
  <c r="D79" i="12"/>
  <c r="D79" i="13"/>
  <c r="D71" i="2"/>
  <c r="E71" i="2"/>
  <c r="C72" i="2"/>
  <c r="D80" i="4"/>
  <c r="D80" i="6"/>
  <c r="D80" i="7"/>
  <c r="D80" i="8"/>
  <c r="D80" i="9"/>
  <c r="D80" i="10"/>
  <c r="D80" i="11"/>
  <c r="D80" i="12"/>
  <c r="D80" i="13"/>
  <c r="D72" i="2"/>
  <c r="E72" i="2"/>
  <c r="C73" i="2"/>
  <c r="D81" i="4"/>
  <c r="D81" i="6"/>
  <c r="D81" i="7"/>
  <c r="D81" i="8"/>
  <c r="D81" i="9"/>
  <c r="D81" i="10"/>
  <c r="D81" i="11"/>
  <c r="D81" i="12"/>
  <c r="D81" i="13"/>
  <c r="D73" i="2"/>
  <c r="E73" i="2"/>
  <c r="C74" i="2"/>
  <c r="D82" i="4"/>
  <c r="D82" i="6"/>
  <c r="D82" i="7"/>
  <c r="D82" i="8"/>
  <c r="D82" i="9"/>
  <c r="D82" i="10"/>
  <c r="D82" i="11"/>
  <c r="D82" i="12"/>
  <c r="D82" i="13"/>
  <c r="D74" i="2"/>
  <c r="E74" i="2"/>
  <c r="C75" i="2"/>
  <c r="D83" i="4"/>
  <c r="D83" i="6"/>
  <c r="D83" i="7"/>
  <c r="D83" i="8"/>
  <c r="D83" i="9"/>
  <c r="D83" i="10"/>
  <c r="D83" i="11"/>
  <c r="D83" i="12"/>
  <c r="D83" i="13"/>
  <c r="D75" i="2"/>
  <c r="E75" i="2"/>
  <c r="C76" i="2"/>
  <c r="D84" i="4"/>
  <c r="D84" i="6"/>
  <c r="D84" i="7"/>
  <c r="D84" i="8"/>
  <c r="D84" i="9"/>
  <c r="D84" i="10"/>
  <c r="D84" i="11"/>
  <c r="D84" i="12"/>
  <c r="D84" i="13"/>
  <c r="D76" i="2"/>
  <c r="E76" i="2"/>
  <c r="C77" i="2"/>
  <c r="D85" i="4"/>
  <c r="D85" i="6"/>
  <c r="D85" i="7"/>
  <c r="D85" i="8"/>
  <c r="D85" i="9"/>
  <c r="D85" i="10"/>
  <c r="D85" i="11"/>
  <c r="D85" i="12"/>
  <c r="D85" i="13"/>
  <c r="D77" i="2"/>
  <c r="E77" i="2"/>
  <c r="C78" i="2"/>
  <c r="D86" i="4"/>
  <c r="D86" i="6"/>
  <c r="D86" i="7"/>
  <c r="D86" i="8"/>
  <c r="D86" i="9"/>
  <c r="D86" i="10"/>
  <c r="D86" i="11"/>
  <c r="D86" i="12"/>
  <c r="D86" i="13"/>
  <c r="D78" i="2"/>
  <c r="E78" i="2"/>
  <c r="E69" i="2"/>
  <c r="C81" i="2"/>
  <c r="D89" i="4"/>
  <c r="D89" i="6"/>
  <c r="D89" i="7"/>
  <c r="D89" i="8"/>
  <c r="D89" i="9"/>
  <c r="D89" i="10"/>
  <c r="D89" i="11"/>
  <c r="D89" i="12"/>
  <c r="D89" i="13"/>
  <c r="D81" i="2"/>
  <c r="E81" i="2"/>
  <c r="C82" i="2"/>
  <c r="D90" i="4"/>
  <c r="D90" i="6"/>
  <c r="D90" i="7"/>
  <c r="D90" i="8"/>
  <c r="D90" i="9"/>
  <c r="D90" i="10"/>
  <c r="D90" i="11"/>
  <c r="D90" i="12"/>
  <c r="D90" i="13"/>
  <c r="D82" i="2"/>
  <c r="E82" i="2"/>
  <c r="C83" i="2"/>
  <c r="D91" i="4"/>
  <c r="D91" i="6"/>
  <c r="D91" i="7"/>
  <c r="D91" i="8"/>
  <c r="D91" i="9"/>
  <c r="D91" i="10"/>
  <c r="D91" i="11"/>
  <c r="D91" i="12"/>
  <c r="D91" i="13"/>
  <c r="D83" i="2"/>
  <c r="E83" i="2"/>
  <c r="C84" i="2"/>
  <c r="D92" i="4"/>
  <c r="D92" i="6"/>
  <c r="D92" i="7"/>
  <c r="D92" i="8"/>
  <c r="D92" i="9"/>
  <c r="D92" i="10"/>
  <c r="D92" i="11"/>
  <c r="D92" i="12"/>
  <c r="D92" i="13"/>
  <c r="D84" i="2"/>
  <c r="E84" i="2"/>
  <c r="C85" i="2"/>
  <c r="D93" i="4"/>
  <c r="D93" i="6"/>
  <c r="D93" i="7"/>
  <c r="D93" i="8"/>
  <c r="D93" i="9"/>
  <c r="D93" i="10"/>
  <c r="D93" i="11"/>
  <c r="D93" i="12"/>
  <c r="D93" i="13"/>
  <c r="D85" i="2"/>
  <c r="E85" i="2"/>
  <c r="C86" i="2"/>
  <c r="D94" i="4"/>
  <c r="D94" i="6"/>
  <c r="D94" i="7"/>
  <c r="D94" i="8"/>
  <c r="D94" i="9"/>
  <c r="D94" i="10"/>
  <c r="D94" i="11"/>
  <c r="D94" i="12"/>
  <c r="D94" i="13"/>
  <c r="D86" i="2"/>
  <c r="E86" i="2"/>
  <c r="C87" i="2"/>
  <c r="D95" i="4"/>
  <c r="D95" i="6"/>
  <c r="D95" i="7"/>
  <c r="D95" i="8"/>
  <c r="D95" i="9"/>
  <c r="D95" i="10"/>
  <c r="D95" i="11"/>
  <c r="D95" i="12"/>
  <c r="D95" i="13"/>
  <c r="D87" i="2"/>
  <c r="E87" i="2"/>
  <c r="E80" i="2"/>
  <c r="C90" i="2"/>
  <c r="D98" i="4"/>
  <c r="D98" i="6"/>
  <c r="D98" i="7"/>
  <c r="D98" i="8"/>
  <c r="D98" i="9"/>
  <c r="D98" i="10"/>
  <c r="D98" i="11"/>
  <c r="D98" i="12"/>
  <c r="D98" i="13"/>
  <c r="D90" i="2"/>
  <c r="E90" i="2"/>
  <c r="C91" i="2"/>
  <c r="D99" i="4"/>
  <c r="D99" i="6"/>
  <c r="D99" i="7"/>
  <c r="D99" i="8"/>
  <c r="D99" i="9"/>
  <c r="D99" i="10"/>
  <c r="D99" i="11"/>
  <c r="D99" i="12"/>
  <c r="D99" i="13"/>
  <c r="D91" i="2"/>
  <c r="E91" i="2"/>
  <c r="C92" i="2"/>
  <c r="D100" i="4"/>
  <c r="D100" i="6"/>
  <c r="D100" i="7"/>
  <c r="D100" i="8"/>
  <c r="D100" i="9"/>
  <c r="D100" i="10"/>
  <c r="D100" i="11"/>
  <c r="D100" i="12"/>
  <c r="D100" i="13"/>
  <c r="D92" i="2"/>
  <c r="E92" i="2"/>
  <c r="C93" i="2"/>
  <c r="D101" i="4"/>
  <c r="D101" i="6"/>
  <c r="D101" i="7"/>
  <c r="D101" i="8"/>
  <c r="D101" i="9"/>
  <c r="D101" i="10"/>
  <c r="D101" i="11"/>
  <c r="D101" i="12"/>
  <c r="D101" i="13"/>
  <c r="D93" i="2"/>
  <c r="E93" i="2"/>
  <c r="C94" i="2"/>
  <c r="D102" i="4"/>
  <c r="D102" i="6"/>
  <c r="D102" i="7"/>
  <c r="D102" i="8"/>
  <c r="D102" i="9"/>
  <c r="D102" i="10"/>
  <c r="D102" i="11"/>
  <c r="D102" i="12"/>
  <c r="D102" i="13"/>
  <c r="D94" i="2"/>
  <c r="E94" i="2"/>
  <c r="C95" i="2"/>
  <c r="D103" i="4"/>
  <c r="D103" i="6"/>
  <c r="D103" i="7"/>
  <c r="D103" i="8"/>
  <c r="D103" i="9"/>
  <c r="D103" i="10"/>
  <c r="D103" i="11"/>
  <c r="D103" i="12"/>
  <c r="D103" i="13"/>
  <c r="D95" i="2"/>
  <c r="E95" i="2"/>
  <c r="C96" i="2"/>
  <c r="D104" i="4"/>
  <c r="D104" i="6"/>
  <c r="D104" i="7"/>
  <c r="D104" i="8"/>
  <c r="D104" i="9"/>
  <c r="D104" i="10"/>
  <c r="D104" i="11"/>
  <c r="D104" i="12"/>
  <c r="D104" i="13"/>
  <c r="D96" i="2"/>
  <c r="E96" i="2"/>
  <c r="C97" i="2"/>
  <c r="D105" i="4"/>
  <c r="D105" i="6"/>
  <c r="D105" i="7"/>
  <c r="D105" i="8"/>
  <c r="D105" i="9"/>
  <c r="D105" i="10"/>
  <c r="D105" i="11"/>
  <c r="D105" i="12"/>
  <c r="D105" i="13"/>
  <c r="D97" i="2"/>
  <c r="E97" i="2"/>
  <c r="E89" i="2"/>
  <c r="C100" i="2"/>
  <c r="D108" i="4"/>
  <c r="D108" i="6"/>
  <c r="D108" i="7"/>
  <c r="D108" i="8"/>
  <c r="D108" i="9"/>
  <c r="D108" i="10"/>
  <c r="D108" i="11"/>
  <c r="D108" i="12"/>
  <c r="D108" i="13"/>
  <c r="D100" i="2"/>
  <c r="E100" i="2"/>
  <c r="C101" i="2"/>
  <c r="D109" i="4"/>
  <c r="D109" i="6"/>
  <c r="D109" i="7"/>
  <c r="D109" i="8"/>
  <c r="D109" i="9"/>
  <c r="D109" i="10"/>
  <c r="D109" i="11"/>
  <c r="D109" i="12"/>
  <c r="D109" i="13"/>
  <c r="D101" i="2"/>
  <c r="E101" i="2"/>
  <c r="C102" i="2"/>
  <c r="D110" i="4"/>
  <c r="D110" i="6"/>
  <c r="D110" i="7"/>
  <c r="D110" i="8"/>
  <c r="D110" i="9"/>
  <c r="D110" i="10"/>
  <c r="D110" i="11"/>
  <c r="D110" i="12"/>
  <c r="D110" i="13"/>
  <c r="D102" i="2"/>
  <c r="E102" i="2"/>
  <c r="C103" i="2"/>
  <c r="D111" i="4"/>
  <c r="D111" i="6"/>
  <c r="D111" i="7"/>
  <c r="D111" i="8"/>
  <c r="D111" i="9"/>
  <c r="D111" i="10"/>
  <c r="D111" i="11"/>
  <c r="D111" i="12"/>
  <c r="D111" i="13"/>
  <c r="D103" i="2"/>
  <c r="E103" i="2"/>
  <c r="C104" i="2"/>
  <c r="D112" i="4"/>
  <c r="D112" i="6"/>
  <c r="D112" i="7"/>
  <c r="D112" i="8"/>
  <c r="D112" i="9"/>
  <c r="D112" i="10"/>
  <c r="D112" i="11"/>
  <c r="D112" i="12"/>
  <c r="D112" i="13"/>
  <c r="D104" i="2"/>
  <c r="E104" i="2"/>
  <c r="C105" i="2"/>
  <c r="D113" i="4"/>
  <c r="D113" i="6"/>
  <c r="D113" i="7"/>
  <c r="D113" i="8"/>
  <c r="D113" i="9"/>
  <c r="D113" i="10"/>
  <c r="D113" i="11"/>
  <c r="D113" i="12"/>
  <c r="D113" i="13"/>
  <c r="D105" i="2"/>
  <c r="E105" i="2"/>
  <c r="E99" i="2"/>
  <c r="C108" i="2"/>
  <c r="D116" i="4"/>
  <c r="D116" i="6"/>
  <c r="D116" i="7"/>
  <c r="D116" i="8"/>
  <c r="D116" i="9"/>
  <c r="D116" i="10"/>
  <c r="D116" i="11"/>
  <c r="D116" i="12"/>
  <c r="D116" i="13"/>
  <c r="D108" i="2"/>
  <c r="E108" i="2"/>
  <c r="C109" i="2"/>
  <c r="D117" i="4"/>
  <c r="D117" i="6"/>
  <c r="D117" i="7"/>
  <c r="D117" i="8"/>
  <c r="D117" i="9"/>
  <c r="D117" i="10"/>
  <c r="D117" i="11"/>
  <c r="D117" i="12"/>
  <c r="D117" i="13"/>
  <c r="D109" i="2"/>
  <c r="E109" i="2"/>
  <c r="C110" i="2"/>
  <c r="D118" i="4"/>
  <c r="D118" i="6"/>
  <c r="D118" i="7"/>
  <c r="D118" i="8"/>
  <c r="D118" i="9"/>
  <c r="D118" i="10"/>
  <c r="D118" i="11"/>
  <c r="D118" i="12"/>
  <c r="D118" i="13"/>
  <c r="D110" i="2"/>
  <c r="E110" i="2"/>
  <c r="C111" i="2"/>
  <c r="D119" i="4"/>
  <c r="D119" i="6"/>
  <c r="D119" i="7"/>
  <c r="D119" i="8"/>
  <c r="D119" i="9"/>
  <c r="D119" i="10"/>
  <c r="D119" i="11"/>
  <c r="D119" i="12"/>
  <c r="D119" i="13"/>
  <c r="D111" i="2"/>
  <c r="E111" i="2"/>
  <c r="D120" i="4"/>
  <c r="D120" i="6"/>
  <c r="D120" i="7"/>
  <c r="D120" i="8"/>
  <c r="D120" i="9"/>
  <c r="D120" i="10"/>
  <c r="D120" i="11"/>
  <c r="D120" i="12"/>
  <c r="D120" i="13"/>
  <c r="C112" i="2"/>
  <c r="D121" i="4"/>
  <c r="D121" i="6"/>
  <c r="D121" i="7"/>
  <c r="D121" i="8"/>
  <c r="D121" i="9"/>
  <c r="D121" i="10"/>
  <c r="D121" i="11"/>
  <c r="D121" i="12"/>
  <c r="D121" i="13"/>
  <c r="D112" i="2"/>
  <c r="E112" i="2"/>
  <c r="C113" i="2"/>
  <c r="D122" i="4"/>
  <c r="D122" i="6"/>
  <c r="D122" i="7"/>
  <c r="D122" i="8"/>
  <c r="D122" i="9"/>
  <c r="D122" i="10"/>
  <c r="D122" i="11"/>
  <c r="D122" i="12"/>
  <c r="D122" i="13"/>
  <c r="D113" i="2"/>
  <c r="E113" i="2"/>
  <c r="C114" i="2"/>
  <c r="D123" i="4"/>
  <c r="D123" i="6"/>
  <c r="D123" i="7"/>
  <c r="D123" i="8"/>
  <c r="D123" i="9"/>
  <c r="D123" i="10"/>
  <c r="D123" i="11"/>
  <c r="D123" i="12"/>
  <c r="D123" i="13"/>
  <c r="D114" i="2"/>
  <c r="E114" i="2"/>
  <c r="C115" i="2"/>
  <c r="D124" i="4"/>
  <c r="D124" i="6"/>
  <c r="D124" i="7"/>
  <c r="D124" i="8"/>
  <c r="D124" i="9"/>
  <c r="D124" i="10"/>
  <c r="D124" i="11"/>
  <c r="D124" i="12"/>
  <c r="D124" i="13"/>
  <c r="D115" i="2"/>
  <c r="E115" i="2"/>
  <c r="E107" i="2"/>
  <c r="C118" i="2"/>
  <c r="D127" i="4"/>
  <c r="D127" i="6"/>
  <c r="D127" i="7"/>
  <c r="D127" i="8"/>
  <c r="D127" i="9"/>
  <c r="D127" i="10"/>
  <c r="D127" i="11"/>
  <c r="D127" i="12"/>
  <c r="D127" i="13"/>
  <c r="D118" i="2"/>
  <c r="E118" i="2"/>
  <c r="C119" i="2"/>
  <c r="D128" i="4"/>
  <c r="D128" i="6"/>
  <c r="D128" i="7"/>
  <c r="D128" i="8"/>
  <c r="D128" i="9"/>
  <c r="D128" i="10"/>
  <c r="D128" i="11"/>
  <c r="D128" i="12"/>
  <c r="D128" i="13"/>
  <c r="D119" i="2"/>
  <c r="E119" i="2"/>
  <c r="C120" i="2"/>
  <c r="D129" i="4"/>
  <c r="D129" i="6"/>
  <c r="D129" i="7"/>
  <c r="D129" i="8"/>
  <c r="D129" i="9"/>
  <c r="D129" i="10"/>
  <c r="D129" i="11"/>
  <c r="D129" i="12"/>
  <c r="D129" i="13"/>
  <c r="D120" i="2"/>
  <c r="E120" i="2"/>
  <c r="C121" i="2"/>
  <c r="D130" i="4"/>
  <c r="D130" i="6"/>
  <c r="D130" i="7"/>
  <c r="D130" i="8"/>
  <c r="D130" i="9"/>
  <c r="D130" i="10"/>
  <c r="D130" i="11"/>
  <c r="D130" i="12"/>
  <c r="D130" i="13"/>
  <c r="D121" i="2"/>
  <c r="E121" i="2"/>
  <c r="C122" i="2"/>
  <c r="D131" i="4"/>
  <c r="D131" i="6"/>
  <c r="D131" i="7"/>
  <c r="D131" i="8"/>
  <c r="D131" i="9"/>
  <c r="D131" i="10"/>
  <c r="D131" i="11"/>
  <c r="D131" i="12"/>
  <c r="D131" i="13"/>
  <c r="D122" i="2"/>
  <c r="E122" i="2"/>
  <c r="C123" i="2"/>
  <c r="D132" i="4"/>
  <c r="D132" i="6"/>
  <c r="D132" i="7"/>
  <c r="D132" i="8"/>
  <c r="D132" i="9"/>
  <c r="D132" i="10"/>
  <c r="D132" i="11"/>
  <c r="D132" i="12"/>
  <c r="D132" i="13"/>
  <c r="D123" i="2"/>
  <c r="E123" i="2"/>
  <c r="C124" i="2"/>
  <c r="D133" i="4"/>
  <c r="D133" i="6"/>
  <c r="D133" i="7"/>
  <c r="D133" i="8"/>
  <c r="D133" i="9"/>
  <c r="D133" i="10"/>
  <c r="D133" i="11"/>
  <c r="D133" i="12"/>
  <c r="D133" i="13"/>
  <c r="D124" i="2"/>
  <c r="E124" i="2"/>
  <c r="C125" i="2"/>
  <c r="D134" i="4"/>
  <c r="D134" i="6"/>
  <c r="D134" i="7"/>
  <c r="D134" i="8"/>
  <c r="D134" i="9"/>
  <c r="D134" i="10"/>
  <c r="D134" i="11"/>
  <c r="D134" i="12"/>
  <c r="D134" i="13"/>
  <c r="D125" i="2"/>
  <c r="E125" i="2"/>
  <c r="E117" i="2"/>
  <c r="C128" i="2"/>
  <c r="D137" i="4"/>
  <c r="D137" i="6"/>
  <c r="D137" i="7"/>
  <c r="D137" i="8"/>
  <c r="D137" i="9"/>
  <c r="D137" i="10"/>
  <c r="D137" i="11"/>
  <c r="D137" i="12"/>
  <c r="D137" i="13"/>
  <c r="D128" i="2"/>
  <c r="E128" i="2"/>
  <c r="C129" i="2"/>
  <c r="D138" i="4"/>
  <c r="D138" i="6"/>
  <c r="D138" i="7"/>
  <c r="D138" i="8"/>
  <c r="D138" i="9"/>
  <c r="D138" i="10"/>
  <c r="D138" i="11"/>
  <c r="D138" i="12"/>
  <c r="D138" i="13"/>
  <c r="D129" i="2"/>
  <c r="E129" i="2"/>
  <c r="C130" i="2"/>
  <c r="D139" i="4"/>
  <c r="D139" i="6"/>
  <c r="D139" i="7"/>
  <c r="D139" i="8"/>
  <c r="D139" i="9"/>
  <c r="D139" i="10"/>
  <c r="D139" i="11"/>
  <c r="D139" i="12"/>
  <c r="D139" i="13"/>
  <c r="D130" i="2"/>
  <c r="E130" i="2"/>
  <c r="C131" i="2"/>
  <c r="D140" i="4"/>
  <c r="D140" i="6"/>
  <c r="D140" i="7"/>
  <c r="D140" i="8"/>
  <c r="D140" i="9"/>
  <c r="D140" i="10"/>
  <c r="D140" i="11"/>
  <c r="D140" i="12"/>
  <c r="D140" i="13"/>
  <c r="D131" i="2"/>
  <c r="E131" i="2"/>
  <c r="C132" i="2"/>
  <c r="D141" i="4"/>
  <c r="D141" i="6"/>
  <c r="D141" i="7"/>
  <c r="D141" i="8"/>
  <c r="D141" i="9"/>
  <c r="D141" i="10"/>
  <c r="D141" i="11"/>
  <c r="D141" i="12"/>
  <c r="D141" i="13"/>
  <c r="D132" i="2"/>
  <c r="E132" i="2"/>
  <c r="C133" i="2"/>
  <c r="D142" i="4"/>
  <c r="D142" i="6"/>
  <c r="D142" i="7"/>
  <c r="D142" i="8"/>
  <c r="D142" i="9"/>
  <c r="D142" i="10"/>
  <c r="D142" i="11"/>
  <c r="D142" i="12"/>
  <c r="D142" i="13"/>
  <c r="D133" i="2"/>
  <c r="E133" i="2"/>
  <c r="C134" i="2"/>
  <c r="D143" i="4"/>
  <c r="D143" i="6"/>
  <c r="D143" i="7"/>
  <c r="D143" i="8"/>
  <c r="D143" i="9"/>
  <c r="D143" i="10"/>
  <c r="D143" i="11"/>
  <c r="D143" i="12"/>
  <c r="D143" i="13"/>
  <c r="D134" i="2"/>
  <c r="E134" i="2"/>
  <c r="C135" i="2"/>
  <c r="D144" i="4"/>
  <c r="D144" i="6"/>
  <c r="D144" i="7"/>
  <c r="D144" i="8"/>
  <c r="D144" i="9"/>
  <c r="D144" i="10"/>
  <c r="D144" i="11"/>
  <c r="D144" i="12"/>
  <c r="D144" i="13"/>
  <c r="D135" i="2"/>
  <c r="E135" i="2"/>
  <c r="E127" i="2"/>
  <c r="C138" i="2"/>
  <c r="D147" i="4"/>
  <c r="D147" i="6"/>
  <c r="D147" i="7"/>
  <c r="D147" i="8"/>
  <c r="D147" i="9"/>
  <c r="D147" i="10"/>
  <c r="D147" i="11"/>
  <c r="D147" i="12"/>
  <c r="D147" i="13"/>
  <c r="D138" i="2"/>
  <c r="E138" i="2"/>
  <c r="C139" i="2"/>
  <c r="D148" i="4"/>
  <c r="D148" i="6"/>
  <c r="D148" i="7"/>
  <c r="D148" i="8"/>
  <c r="D148" i="9"/>
  <c r="D148" i="10"/>
  <c r="D148" i="11"/>
  <c r="D148" i="12"/>
  <c r="D148" i="13"/>
  <c r="D139" i="2"/>
  <c r="E139" i="2"/>
  <c r="C140" i="2"/>
  <c r="D149" i="4"/>
  <c r="D149" i="6"/>
  <c r="D149" i="7"/>
  <c r="D149" i="8"/>
  <c r="D149" i="9"/>
  <c r="D149" i="10"/>
  <c r="D149" i="11"/>
  <c r="D149" i="12"/>
  <c r="D149" i="13"/>
  <c r="D140" i="2"/>
  <c r="E140" i="2"/>
  <c r="C141" i="2"/>
  <c r="D150" i="4"/>
  <c r="D150" i="6"/>
  <c r="D150" i="7"/>
  <c r="D150" i="8"/>
  <c r="D150" i="9"/>
  <c r="D150" i="10"/>
  <c r="D150" i="11"/>
  <c r="D150" i="12"/>
  <c r="D150" i="13"/>
  <c r="D141" i="2"/>
  <c r="E141" i="2"/>
  <c r="C142" i="2"/>
  <c r="D151" i="4"/>
  <c r="D151" i="6"/>
  <c r="D151" i="7"/>
  <c r="D151" i="8"/>
  <c r="D151" i="9"/>
  <c r="D151" i="10"/>
  <c r="D151" i="11"/>
  <c r="D151" i="12"/>
  <c r="D151" i="13"/>
  <c r="D142" i="2"/>
  <c r="E142" i="2"/>
  <c r="C143" i="2"/>
  <c r="D152" i="4"/>
  <c r="D152" i="6"/>
  <c r="D152" i="7"/>
  <c r="D152" i="8"/>
  <c r="D152" i="9"/>
  <c r="D152" i="10"/>
  <c r="D152" i="11"/>
  <c r="D152" i="12"/>
  <c r="D152" i="13"/>
  <c r="D143" i="2"/>
  <c r="E143" i="2"/>
  <c r="C144" i="2"/>
  <c r="D153" i="4"/>
  <c r="D153" i="6"/>
  <c r="D153" i="7"/>
  <c r="D153" i="8"/>
  <c r="D153" i="9"/>
  <c r="D153" i="10"/>
  <c r="D153" i="11"/>
  <c r="D153" i="12"/>
  <c r="D153" i="13"/>
  <c r="D144" i="2"/>
  <c r="E144" i="2"/>
  <c r="C145" i="2"/>
  <c r="D154" i="4"/>
  <c r="D154" i="6"/>
  <c r="D154" i="7"/>
  <c r="D154" i="8"/>
  <c r="D154" i="9"/>
  <c r="D154" i="10"/>
  <c r="D154" i="11"/>
  <c r="D154" i="12"/>
  <c r="D154" i="13"/>
  <c r="D145" i="2"/>
  <c r="E145" i="2"/>
  <c r="C146" i="2"/>
  <c r="D155" i="4"/>
  <c r="D155" i="6"/>
  <c r="D155" i="7"/>
  <c r="D155" i="8"/>
  <c r="D155" i="9"/>
  <c r="D155" i="10"/>
  <c r="D155" i="11"/>
  <c r="D155" i="12"/>
  <c r="D155" i="13"/>
  <c r="D146" i="2"/>
  <c r="E146" i="2"/>
  <c r="C147" i="2"/>
  <c r="D156" i="4"/>
  <c r="D156" i="6"/>
  <c r="D156" i="7"/>
  <c r="D156" i="8"/>
  <c r="D156" i="9"/>
  <c r="D156" i="10"/>
  <c r="D156" i="11"/>
  <c r="D156" i="12"/>
  <c r="D156" i="13"/>
  <c r="D147" i="2"/>
  <c r="E147" i="2"/>
  <c r="E137" i="2"/>
  <c r="C150" i="2"/>
  <c r="D159" i="4"/>
  <c r="D159" i="6"/>
  <c r="D159" i="7"/>
  <c r="D159" i="8"/>
  <c r="D159" i="9"/>
  <c r="D159" i="10"/>
  <c r="D159" i="11"/>
  <c r="D159" i="12"/>
  <c r="D159" i="13"/>
  <c r="D150" i="2"/>
  <c r="E150" i="2"/>
  <c r="C151" i="2"/>
  <c r="D160" i="4"/>
  <c r="D160" i="6"/>
  <c r="D160" i="7"/>
  <c r="D160" i="8"/>
  <c r="D160" i="9"/>
  <c r="D160" i="10"/>
  <c r="D160" i="11"/>
  <c r="D160" i="12"/>
  <c r="D160" i="13"/>
  <c r="D151" i="2"/>
  <c r="E151" i="2"/>
  <c r="C152" i="2"/>
  <c r="D161" i="4"/>
  <c r="D161" i="6"/>
  <c r="D161" i="7"/>
  <c r="D161" i="8"/>
  <c r="D161" i="9"/>
  <c r="D161" i="10"/>
  <c r="D161" i="11"/>
  <c r="D161" i="12"/>
  <c r="D161" i="13"/>
  <c r="D152" i="2"/>
  <c r="E152" i="2"/>
  <c r="C153" i="2"/>
  <c r="D162" i="4"/>
  <c r="D162" i="6"/>
  <c r="D162" i="7"/>
  <c r="D162" i="8"/>
  <c r="D162" i="9"/>
  <c r="D162" i="10"/>
  <c r="D162" i="11"/>
  <c r="D162" i="12"/>
  <c r="D162" i="13"/>
  <c r="D153" i="2"/>
  <c r="E153" i="2"/>
  <c r="C154" i="2"/>
  <c r="D163" i="4"/>
  <c r="D163" i="6"/>
  <c r="D163" i="7"/>
  <c r="D163" i="8"/>
  <c r="D163" i="9"/>
  <c r="D163" i="10"/>
  <c r="D163" i="11"/>
  <c r="D163" i="12"/>
  <c r="D163" i="13"/>
  <c r="D154" i="2"/>
  <c r="E154" i="2"/>
  <c r="C155" i="2"/>
  <c r="D164" i="4"/>
  <c r="D164" i="6"/>
  <c r="D164" i="7"/>
  <c r="D164" i="8"/>
  <c r="D164" i="9"/>
  <c r="D164" i="10"/>
  <c r="D164" i="11"/>
  <c r="D164" i="12"/>
  <c r="D164" i="13"/>
  <c r="D155" i="2"/>
  <c r="E155" i="2"/>
  <c r="C156" i="2"/>
  <c r="D165" i="4"/>
  <c r="D165" i="6"/>
  <c r="D165" i="7"/>
  <c r="D165" i="8"/>
  <c r="D165" i="9"/>
  <c r="D165" i="10"/>
  <c r="D165" i="11"/>
  <c r="D165" i="12"/>
  <c r="D165" i="13"/>
  <c r="D156" i="2"/>
  <c r="E156" i="2"/>
  <c r="C157" i="2"/>
  <c r="D166" i="4"/>
  <c r="D166" i="6"/>
  <c r="D166" i="7"/>
  <c r="D166" i="8"/>
  <c r="D166" i="9"/>
  <c r="D166" i="10"/>
  <c r="D166" i="11"/>
  <c r="D166" i="12"/>
  <c r="D166" i="13"/>
  <c r="D157" i="2"/>
  <c r="E157" i="2"/>
  <c r="E149" i="2"/>
  <c r="E26" i="2"/>
  <c r="D28" i="2"/>
  <c r="D37" i="4"/>
  <c r="D37" i="6"/>
  <c r="D37" i="7"/>
  <c r="D37" i="8"/>
  <c r="D37" i="9"/>
  <c r="D37" i="10"/>
  <c r="D37" i="11"/>
  <c r="D37" i="12"/>
  <c r="D37" i="13"/>
  <c r="D37" i="2"/>
  <c r="D45" i="4"/>
  <c r="D45" i="6"/>
  <c r="D45" i="7"/>
  <c r="D45" i="8"/>
  <c r="D45" i="9"/>
  <c r="D45" i="10"/>
  <c r="D45" i="11"/>
  <c r="D45" i="12"/>
  <c r="D45" i="13"/>
  <c r="D45" i="2"/>
  <c r="D58" i="4"/>
  <c r="D58" i="6"/>
  <c r="D58" i="7"/>
  <c r="D58" i="8"/>
  <c r="D58" i="9"/>
  <c r="D58" i="10"/>
  <c r="D58" i="11"/>
  <c r="D58" i="12"/>
  <c r="D58" i="13"/>
  <c r="D58" i="2"/>
  <c r="D77" i="4"/>
  <c r="D77" i="6"/>
  <c r="D77" i="7"/>
  <c r="D77" i="8"/>
  <c r="D77" i="9"/>
  <c r="D77" i="10"/>
  <c r="D77" i="11"/>
  <c r="D77" i="12"/>
  <c r="D77" i="13"/>
  <c r="D69" i="2"/>
  <c r="D88" i="4"/>
  <c r="D88" i="6"/>
  <c r="D88" i="7"/>
  <c r="D88" i="8"/>
  <c r="D88" i="9"/>
  <c r="D88" i="10"/>
  <c r="D88" i="11"/>
  <c r="D88" i="12"/>
  <c r="D88" i="13"/>
  <c r="D80" i="2"/>
  <c r="D97" i="4"/>
  <c r="D97" i="6"/>
  <c r="D97" i="7"/>
  <c r="D97" i="8"/>
  <c r="D97" i="9"/>
  <c r="D97" i="10"/>
  <c r="D97" i="11"/>
  <c r="D97" i="12"/>
  <c r="D97" i="13"/>
  <c r="D89" i="2"/>
  <c r="D107" i="4"/>
  <c r="D107" i="6"/>
  <c r="D107" i="7"/>
  <c r="D107" i="8"/>
  <c r="D107" i="9"/>
  <c r="D107" i="10"/>
  <c r="D107" i="11"/>
  <c r="D107" i="12"/>
  <c r="D107" i="13"/>
  <c r="D99" i="2"/>
  <c r="D115" i="4"/>
  <c r="D115" i="6"/>
  <c r="D115" i="7"/>
  <c r="D115" i="8"/>
  <c r="D115" i="9"/>
  <c r="D115" i="10"/>
  <c r="D115" i="11"/>
  <c r="D115" i="12"/>
  <c r="D115" i="13"/>
  <c r="D107" i="2"/>
  <c r="D126" i="4"/>
  <c r="D126" i="6"/>
  <c r="D126" i="7"/>
  <c r="D126" i="8"/>
  <c r="D126" i="9"/>
  <c r="D126" i="10"/>
  <c r="D126" i="11"/>
  <c r="D126" i="12"/>
  <c r="D126" i="13"/>
  <c r="D117" i="2"/>
  <c r="D136" i="4"/>
  <c r="D136" i="6"/>
  <c r="D136" i="7"/>
  <c r="D136" i="8"/>
  <c r="D136" i="9"/>
  <c r="D136" i="10"/>
  <c r="D136" i="11"/>
  <c r="D136" i="12"/>
  <c r="D136" i="13"/>
  <c r="D127" i="2"/>
  <c r="D146" i="4"/>
  <c r="D146" i="6"/>
  <c r="D146" i="7"/>
  <c r="D146" i="8"/>
  <c r="D146" i="9"/>
  <c r="D146" i="10"/>
  <c r="D146" i="11"/>
  <c r="D146" i="12"/>
  <c r="D146" i="13"/>
  <c r="D137" i="2"/>
  <c r="D158" i="4"/>
  <c r="D158" i="6"/>
  <c r="D158" i="7"/>
  <c r="D158" i="8"/>
  <c r="D158" i="9"/>
  <c r="D158" i="10"/>
  <c r="D158" i="11"/>
  <c r="D158" i="12"/>
  <c r="D158" i="13"/>
  <c r="D149" i="2"/>
  <c r="D26" i="2"/>
  <c r="C28" i="2"/>
  <c r="C37" i="4"/>
  <c r="C37" i="6"/>
  <c r="C37" i="7"/>
  <c r="C37" i="8"/>
  <c r="C37" i="9"/>
  <c r="C37" i="10"/>
  <c r="C37" i="11"/>
  <c r="C37" i="12"/>
  <c r="C37" i="13"/>
  <c r="C37" i="2"/>
  <c r="C45" i="4"/>
  <c r="C45" i="6"/>
  <c r="C45" i="7"/>
  <c r="C45" i="8"/>
  <c r="C45" i="9"/>
  <c r="C45" i="10"/>
  <c r="C45" i="11"/>
  <c r="C45" i="12"/>
  <c r="C45" i="13"/>
  <c r="C45" i="2"/>
  <c r="C58" i="4"/>
  <c r="C58" i="6"/>
  <c r="C58" i="7"/>
  <c r="C58" i="8"/>
  <c r="C58" i="9"/>
  <c r="C58" i="10"/>
  <c r="C58" i="11"/>
  <c r="C58" i="12"/>
  <c r="C58" i="13"/>
  <c r="C58" i="2"/>
  <c r="C77" i="4"/>
  <c r="C77" i="6"/>
  <c r="C77" i="7"/>
  <c r="C77" i="8"/>
  <c r="C77" i="9"/>
  <c r="C77" i="10"/>
  <c r="C77" i="11"/>
  <c r="C77" i="12"/>
  <c r="C77" i="13"/>
  <c r="C69" i="2"/>
  <c r="C88" i="4"/>
  <c r="C88" i="6"/>
  <c r="C88" i="7"/>
  <c r="C88" i="8"/>
  <c r="C88" i="9"/>
  <c r="C88" i="10"/>
  <c r="C88" i="11"/>
  <c r="C88" i="12"/>
  <c r="C88" i="13"/>
  <c r="C80" i="2"/>
  <c r="C97" i="4"/>
  <c r="C97" i="6"/>
  <c r="C97" i="7"/>
  <c r="C97" i="8"/>
  <c r="C97" i="9"/>
  <c r="C97" i="10"/>
  <c r="C97" i="11"/>
  <c r="C97" i="12"/>
  <c r="C97" i="13"/>
  <c r="C89" i="2"/>
  <c r="C107" i="4"/>
  <c r="C107" i="6"/>
  <c r="C107" i="7"/>
  <c r="C107" i="8"/>
  <c r="C107" i="9"/>
  <c r="C107" i="10"/>
  <c r="C107" i="11"/>
  <c r="C107" i="12"/>
  <c r="C107" i="13"/>
  <c r="C99" i="2"/>
  <c r="C115" i="4"/>
  <c r="C115" i="6"/>
  <c r="C115" i="7"/>
  <c r="C115" i="8"/>
  <c r="C115" i="9"/>
  <c r="C115" i="10"/>
  <c r="C115" i="11"/>
  <c r="C115" i="12"/>
  <c r="C115" i="13"/>
  <c r="C107" i="2"/>
  <c r="C126" i="4"/>
  <c r="C126" i="6"/>
  <c r="C126" i="7"/>
  <c r="C126" i="8"/>
  <c r="C126" i="9"/>
  <c r="C126" i="10"/>
  <c r="C126" i="11"/>
  <c r="C126" i="12"/>
  <c r="C126" i="13"/>
  <c r="C117" i="2"/>
  <c r="C136" i="4"/>
  <c r="C136" i="6"/>
  <c r="C136" i="7"/>
  <c r="C136" i="8"/>
  <c r="C136" i="9"/>
  <c r="C136" i="10"/>
  <c r="C136" i="11"/>
  <c r="C136" i="12"/>
  <c r="C136" i="13"/>
  <c r="C127" i="2"/>
  <c r="C146" i="4"/>
  <c r="C146" i="6"/>
  <c r="C146" i="7"/>
  <c r="C146" i="8"/>
  <c r="C146" i="9"/>
  <c r="C146" i="10"/>
  <c r="C146" i="11"/>
  <c r="C146" i="12"/>
  <c r="C146" i="13"/>
  <c r="C137" i="2"/>
  <c r="C158" i="4"/>
  <c r="C158" i="6"/>
  <c r="C158" i="7"/>
  <c r="C158" i="8"/>
  <c r="C158" i="9"/>
  <c r="C158" i="10"/>
  <c r="C158" i="11"/>
  <c r="C158" i="12"/>
  <c r="C158" i="13"/>
  <c r="C149" i="2"/>
  <c r="C26" i="2"/>
  <c r="E169" i="2"/>
  <c r="C12" i="2"/>
  <c r="C13" i="2"/>
  <c r="C14" i="2"/>
  <c r="C15" i="2"/>
  <c r="C16" i="2"/>
  <c r="C17" i="2"/>
  <c r="C18" i="2"/>
  <c r="C19" i="2"/>
  <c r="C20" i="2"/>
  <c r="C11" i="2"/>
  <c r="C9" i="2"/>
  <c r="E168" i="2"/>
  <c r="E171" i="2"/>
  <c r="E160" i="2"/>
  <c r="C160" i="2"/>
  <c r="D160" i="2"/>
  <c r="E195" i="14"/>
  <c r="B150" i="14"/>
  <c r="D195" i="14"/>
  <c r="E194" i="14"/>
  <c r="B138" i="14"/>
  <c r="D194" i="14"/>
  <c r="E193" i="14"/>
  <c r="B128" i="14"/>
  <c r="D193" i="14"/>
  <c r="E192" i="14"/>
  <c r="B118" i="14"/>
  <c r="D192" i="14"/>
  <c r="E191" i="14"/>
  <c r="B107" i="14"/>
  <c r="D191" i="14"/>
  <c r="E190" i="14"/>
  <c r="B99" i="14"/>
  <c r="D190" i="14"/>
  <c r="E189" i="14"/>
  <c r="B89" i="14"/>
  <c r="D189" i="14"/>
  <c r="E188" i="14"/>
  <c r="B80" i="14"/>
  <c r="D188" i="14"/>
  <c r="E187" i="14"/>
  <c r="B69" i="14"/>
  <c r="D187" i="14"/>
  <c r="E186" i="14"/>
  <c r="B58" i="14"/>
  <c r="D186" i="14"/>
  <c r="E185" i="14"/>
  <c r="B45" i="14"/>
  <c r="D185" i="14"/>
  <c r="E184" i="14"/>
  <c r="B37" i="14"/>
  <c r="D184" i="14"/>
  <c r="E183" i="14"/>
  <c r="B28" i="14"/>
  <c r="D183" i="14"/>
  <c r="D12" i="14"/>
  <c r="D13" i="14"/>
  <c r="D14" i="14"/>
  <c r="D15" i="14"/>
  <c r="D16" i="14"/>
  <c r="D17" i="14"/>
  <c r="D18" i="14"/>
  <c r="D19" i="14"/>
  <c r="D20" i="14"/>
  <c r="D11" i="14"/>
  <c r="D9" i="14"/>
  <c r="E176" i="14"/>
  <c r="E177" i="14"/>
  <c r="E179" i="14"/>
  <c r="C11" i="14"/>
  <c r="C9" i="14"/>
  <c r="E169" i="14"/>
  <c r="E170" i="14"/>
  <c r="E172" i="14"/>
  <c r="AL161" i="14"/>
  <c r="AK161" i="14"/>
  <c r="AJ161" i="14"/>
  <c r="AI161" i="14"/>
  <c r="AH161" i="14"/>
  <c r="AG161" i="14"/>
  <c r="AF161" i="14"/>
  <c r="AE161" i="14"/>
  <c r="AD161" i="14"/>
  <c r="AC161" i="14"/>
  <c r="AB161" i="14"/>
  <c r="AA161" i="14"/>
  <c r="Z161" i="14"/>
  <c r="Y161" i="14"/>
  <c r="X161" i="14"/>
  <c r="W161" i="14"/>
  <c r="V161" i="14"/>
  <c r="U161" i="14"/>
  <c r="T161" i="14"/>
  <c r="S161" i="14"/>
  <c r="R161" i="14"/>
  <c r="Q161" i="14"/>
  <c r="P161" i="14"/>
  <c r="O161" i="14"/>
  <c r="N161" i="14"/>
  <c r="M161" i="14"/>
  <c r="L161" i="14"/>
  <c r="K161" i="14"/>
  <c r="J161" i="14"/>
  <c r="I161" i="14"/>
  <c r="H161" i="14"/>
  <c r="B158" i="14"/>
  <c r="B157" i="14"/>
  <c r="B156" i="14"/>
  <c r="B155" i="14"/>
  <c r="B154" i="14"/>
  <c r="B153" i="14"/>
  <c r="B152" i="14"/>
  <c r="B151" i="14"/>
  <c r="B148" i="14"/>
  <c r="B147" i="14"/>
  <c r="B146" i="14"/>
  <c r="B145" i="14"/>
  <c r="B144" i="14"/>
  <c r="B143" i="14"/>
  <c r="B142" i="14"/>
  <c r="B141" i="14"/>
  <c r="B140" i="14"/>
  <c r="B139" i="14"/>
  <c r="B136" i="14"/>
  <c r="B135" i="14"/>
  <c r="B134" i="14"/>
  <c r="B133" i="14"/>
  <c r="B132" i="14"/>
  <c r="B131" i="14"/>
  <c r="B130" i="14"/>
  <c r="B129" i="14"/>
  <c r="B126" i="14"/>
  <c r="B125" i="14"/>
  <c r="B124" i="14"/>
  <c r="B123" i="14"/>
  <c r="B122" i="14"/>
  <c r="B121" i="14"/>
  <c r="B120" i="14"/>
  <c r="B119" i="14"/>
  <c r="B116" i="14"/>
  <c r="B115" i="14"/>
  <c r="B114" i="14"/>
  <c r="B113" i="14"/>
  <c r="B112" i="14"/>
  <c r="B111" i="14"/>
  <c r="B110" i="14"/>
  <c r="B109" i="14"/>
  <c r="B108" i="14"/>
  <c r="B105" i="14"/>
  <c r="B104" i="14"/>
  <c r="B103" i="14"/>
  <c r="B102" i="14"/>
  <c r="B101" i="14"/>
  <c r="B100" i="14"/>
  <c r="B97" i="14"/>
  <c r="B96" i="14"/>
  <c r="B95" i="14"/>
  <c r="B94" i="14"/>
  <c r="B93" i="14"/>
  <c r="B92" i="14"/>
  <c r="B91" i="14"/>
  <c r="B90" i="14"/>
  <c r="B87" i="14"/>
  <c r="B86" i="14"/>
  <c r="B85" i="14"/>
  <c r="B84" i="14"/>
  <c r="B83" i="14"/>
  <c r="B82" i="14"/>
  <c r="B81" i="14"/>
  <c r="B78" i="14"/>
  <c r="B77" i="14"/>
  <c r="B76" i="14"/>
  <c r="B75" i="14"/>
  <c r="B74" i="14"/>
  <c r="B73" i="14"/>
  <c r="B72" i="14"/>
  <c r="B71" i="14"/>
  <c r="B70" i="14"/>
  <c r="B66" i="14"/>
  <c r="B65" i="14"/>
  <c r="B64" i="14"/>
  <c r="B63" i="14"/>
  <c r="B62" i="14"/>
  <c r="B61" i="14"/>
  <c r="B60" i="14"/>
  <c r="B59" i="14"/>
  <c r="B56" i="14"/>
  <c r="B55" i="14"/>
  <c r="B54" i="14"/>
  <c r="B53" i="14"/>
  <c r="B52" i="14"/>
  <c r="B51" i="14"/>
  <c r="B50" i="14"/>
  <c r="B49" i="14"/>
  <c r="B48" i="14"/>
  <c r="B47" i="14"/>
  <c r="B46" i="14"/>
  <c r="B43" i="14"/>
  <c r="B42" i="14"/>
  <c r="B41" i="14"/>
  <c r="B40" i="14"/>
  <c r="B39" i="14"/>
  <c r="B38" i="14"/>
  <c r="B35" i="14"/>
  <c r="B34" i="14"/>
  <c r="B33" i="14"/>
  <c r="B32" i="14"/>
  <c r="B31" i="14"/>
  <c r="B30" i="14"/>
  <c r="B29" i="14"/>
  <c r="E20" i="14"/>
  <c r="B20" i="14"/>
  <c r="E19" i="14"/>
  <c r="B19" i="14"/>
  <c r="E18" i="14"/>
  <c r="B18" i="14"/>
  <c r="E17" i="14"/>
  <c r="B17" i="14"/>
  <c r="E16" i="14"/>
  <c r="B16" i="14"/>
  <c r="E15" i="14"/>
  <c r="B15" i="14"/>
  <c r="E14" i="14"/>
  <c r="B14" i="14"/>
  <c r="E13" i="14"/>
  <c r="B13" i="14"/>
  <c r="E12" i="14"/>
  <c r="B12" i="14"/>
  <c r="E11" i="14"/>
  <c r="B11" i="14"/>
  <c r="E9" i="14"/>
  <c r="E203" i="13"/>
  <c r="B158" i="13"/>
  <c r="D203" i="13"/>
  <c r="E202" i="13"/>
  <c r="B146" i="13"/>
  <c r="D202" i="13"/>
  <c r="E201" i="13"/>
  <c r="B136" i="13"/>
  <c r="D201" i="13"/>
  <c r="E200" i="13"/>
  <c r="B126" i="13"/>
  <c r="D200" i="13"/>
  <c r="E199" i="13"/>
  <c r="B115" i="13"/>
  <c r="D199" i="13"/>
  <c r="E198" i="13"/>
  <c r="B107" i="13"/>
  <c r="D198" i="13"/>
  <c r="E197" i="13"/>
  <c r="B97" i="13"/>
  <c r="D197" i="13"/>
  <c r="E196" i="13"/>
  <c r="B88" i="13"/>
  <c r="D196" i="13"/>
  <c r="E195" i="13"/>
  <c r="B77" i="13"/>
  <c r="D195" i="13"/>
  <c r="D69" i="13"/>
  <c r="D70" i="13"/>
  <c r="D71" i="13"/>
  <c r="D72" i="13"/>
  <c r="D73" i="13"/>
  <c r="D74" i="13"/>
  <c r="D75" i="13"/>
  <c r="D68" i="13"/>
  <c r="B68" i="13"/>
  <c r="E194" i="13"/>
  <c r="B58" i="13"/>
  <c r="D194" i="13"/>
  <c r="E193" i="13"/>
  <c r="B45" i="13"/>
  <c r="D193" i="13"/>
  <c r="E192" i="13"/>
  <c r="B37" i="13"/>
  <c r="D192" i="13"/>
  <c r="D28" i="13"/>
  <c r="E191" i="13"/>
  <c r="B28" i="13"/>
  <c r="D191" i="13"/>
  <c r="D12" i="13"/>
  <c r="D13" i="13"/>
  <c r="D14" i="13"/>
  <c r="D15" i="13"/>
  <c r="D16" i="13"/>
  <c r="D17" i="13"/>
  <c r="D18" i="13"/>
  <c r="D19" i="13"/>
  <c r="D20" i="13"/>
  <c r="D11" i="13"/>
  <c r="D9" i="13"/>
  <c r="E184" i="13"/>
  <c r="D26" i="13"/>
  <c r="E185" i="13"/>
  <c r="E187" i="13"/>
  <c r="C11" i="13"/>
  <c r="C9" i="13"/>
  <c r="E177" i="13"/>
  <c r="C28" i="13"/>
  <c r="C68" i="13"/>
  <c r="C26" i="13"/>
  <c r="E178" i="13"/>
  <c r="E180" i="13"/>
  <c r="AL169" i="13"/>
  <c r="AK169" i="13"/>
  <c r="AJ169" i="13"/>
  <c r="AI169" i="13"/>
  <c r="AH169" i="13"/>
  <c r="AG169" i="13"/>
  <c r="AF169" i="13"/>
  <c r="AE169" i="13"/>
  <c r="AD169" i="13"/>
  <c r="AC169" i="13"/>
  <c r="AB169" i="13"/>
  <c r="AA169" i="13"/>
  <c r="Z169" i="13"/>
  <c r="Y169" i="13"/>
  <c r="X169" i="13"/>
  <c r="W169" i="13"/>
  <c r="V169" i="13"/>
  <c r="U169" i="13"/>
  <c r="T169" i="13"/>
  <c r="S169" i="13"/>
  <c r="R169" i="13"/>
  <c r="Q169" i="13"/>
  <c r="P169" i="13"/>
  <c r="O169" i="13"/>
  <c r="N169" i="13"/>
  <c r="M169" i="13"/>
  <c r="L169" i="13"/>
  <c r="K169" i="13"/>
  <c r="J169" i="13"/>
  <c r="I169" i="13"/>
  <c r="H169" i="13"/>
  <c r="E29" i="13"/>
  <c r="E30" i="13"/>
  <c r="E31" i="13"/>
  <c r="E32" i="13"/>
  <c r="E33" i="13"/>
  <c r="E34" i="13"/>
  <c r="E35" i="13"/>
  <c r="E28" i="13"/>
  <c r="E38" i="13"/>
  <c r="E39" i="13"/>
  <c r="E40" i="13"/>
  <c r="E41" i="13"/>
  <c r="E42" i="13"/>
  <c r="E43" i="13"/>
  <c r="E37" i="13"/>
  <c r="E46" i="13"/>
  <c r="E47" i="13"/>
  <c r="E48" i="13"/>
  <c r="E49" i="13"/>
  <c r="E50" i="13"/>
  <c r="E51" i="13"/>
  <c r="E52" i="13"/>
  <c r="E53" i="13"/>
  <c r="E54" i="13"/>
  <c r="E55" i="13"/>
  <c r="E56" i="13"/>
  <c r="E45" i="13"/>
  <c r="E59" i="13"/>
  <c r="E60" i="13"/>
  <c r="E61" i="13"/>
  <c r="E62" i="13"/>
  <c r="E63" i="13"/>
  <c r="E64" i="13"/>
  <c r="E65" i="13"/>
  <c r="E66" i="13"/>
  <c r="E58" i="13"/>
  <c r="E69" i="13"/>
  <c r="E70" i="13"/>
  <c r="E71" i="13"/>
  <c r="E72" i="13"/>
  <c r="E73" i="13"/>
  <c r="E74" i="13"/>
  <c r="E75" i="13"/>
  <c r="E68" i="13"/>
  <c r="E78" i="13"/>
  <c r="E79" i="13"/>
  <c r="E80" i="13"/>
  <c r="E81" i="13"/>
  <c r="E82" i="13"/>
  <c r="E83" i="13"/>
  <c r="E84" i="13"/>
  <c r="E85" i="13"/>
  <c r="E86" i="13"/>
  <c r="E77" i="13"/>
  <c r="E89" i="13"/>
  <c r="E90" i="13"/>
  <c r="E91" i="13"/>
  <c r="E92" i="13"/>
  <c r="E93" i="13"/>
  <c r="E94" i="13"/>
  <c r="E95" i="13"/>
  <c r="E88" i="13"/>
  <c r="E98" i="13"/>
  <c r="E99" i="13"/>
  <c r="E100" i="13"/>
  <c r="E101" i="13"/>
  <c r="E102" i="13"/>
  <c r="E103" i="13"/>
  <c r="E104" i="13"/>
  <c r="E105" i="13"/>
  <c r="E97" i="13"/>
  <c r="E108" i="13"/>
  <c r="E109" i="13"/>
  <c r="E110" i="13"/>
  <c r="E111" i="13"/>
  <c r="E112" i="13"/>
  <c r="E113" i="13"/>
  <c r="E107" i="13"/>
  <c r="E116" i="13"/>
  <c r="E117" i="13"/>
  <c r="E118" i="13"/>
  <c r="E119" i="13"/>
  <c r="E120" i="13"/>
  <c r="E121" i="13"/>
  <c r="E122" i="13"/>
  <c r="E123" i="13"/>
  <c r="E124" i="13"/>
  <c r="E115" i="13"/>
  <c r="E127" i="13"/>
  <c r="E128" i="13"/>
  <c r="E129" i="13"/>
  <c r="E130" i="13"/>
  <c r="E131" i="13"/>
  <c r="E132" i="13"/>
  <c r="E133" i="13"/>
  <c r="E134" i="13"/>
  <c r="E126" i="13"/>
  <c r="E137" i="13"/>
  <c r="E138" i="13"/>
  <c r="E139" i="13"/>
  <c r="E140" i="13"/>
  <c r="E141" i="13"/>
  <c r="E142" i="13"/>
  <c r="E143" i="13"/>
  <c r="E144" i="13"/>
  <c r="E136" i="13"/>
  <c r="E147" i="13"/>
  <c r="E148" i="13"/>
  <c r="E149" i="13"/>
  <c r="E150" i="13"/>
  <c r="E151" i="13"/>
  <c r="E152" i="13"/>
  <c r="E153" i="13"/>
  <c r="E154" i="13"/>
  <c r="E155" i="13"/>
  <c r="E156" i="13"/>
  <c r="E146" i="13"/>
  <c r="E159" i="13"/>
  <c r="E160" i="13"/>
  <c r="E161" i="13"/>
  <c r="E162" i="13"/>
  <c r="E163" i="13"/>
  <c r="E164" i="13"/>
  <c r="E165" i="13"/>
  <c r="E166" i="13"/>
  <c r="E158" i="13"/>
  <c r="E169" i="13"/>
  <c r="D169" i="13"/>
  <c r="C169" i="13"/>
  <c r="B166" i="13"/>
  <c r="B165" i="13"/>
  <c r="B164" i="13"/>
  <c r="B163" i="13"/>
  <c r="B162" i="13"/>
  <c r="B161" i="13"/>
  <c r="B160" i="13"/>
  <c r="B159" i="13"/>
  <c r="B156" i="13"/>
  <c r="B155" i="13"/>
  <c r="B154" i="13"/>
  <c r="B153" i="13"/>
  <c r="B152" i="13"/>
  <c r="B151" i="13"/>
  <c r="B150" i="13"/>
  <c r="B149" i="13"/>
  <c r="B148" i="13"/>
  <c r="B147" i="13"/>
  <c r="B144" i="13"/>
  <c r="B143" i="13"/>
  <c r="B142" i="13"/>
  <c r="B141" i="13"/>
  <c r="B140" i="13"/>
  <c r="B139" i="13"/>
  <c r="B138" i="13"/>
  <c r="B137" i="13"/>
  <c r="B134" i="13"/>
  <c r="B133" i="13"/>
  <c r="B132" i="13"/>
  <c r="B131" i="13"/>
  <c r="B130" i="13"/>
  <c r="B129" i="13"/>
  <c r="B128" i="13"/>
  <c r="B127" i="13"/>
  <c r="B124" i="13"/>
  <c r="B123" i="13"/>
  <c r="B122" i="13"/>
  <c r="B121" i="13"/>
  <c r="B120" i="13"/>
  <c r="B119" i="13"/>
  <c r="B118" i="13"/>
  <c r="B117" i="13"/>
  <c r="B116" i="13"/>
  <c r="B113" i="13"/>
  <c r="B112" i="13"/>
  <c r="B111" i="13"/>
  <c r="B110" i="13"/>
  <c r="B109" i="13"/>
  <c r="B108" i="13"/>
  <c r="B105" i="13"/>
  <c r="B104" i="13"/>
  <c r="B103" i="13"/>
  <c r="B102" i="13"/>
  <c r="B101" i="13"/>
  <c r="B100" i="13"/>
  <c r="B99" i="13"/>
  <c r="B98" i="13"/>
  <c r="B95" i="13"/>
  <c r="B94" i="13"/>
  <c r="B93" i="13"/>
  <c r="B92" i="13"/>
  <c r="B91" i="13"/>
  <c r="B90" i="13"/>
  <c r="B89" i="13"/>
  <c r="B86" i="13"/>
  <c r="B85" i="13"/>
  <c r="B84" i="13"/>
  <c r="B83" i="13"/>
  <c r="B82" i="13"/>
  <c r="B81" i="13"/>
  <c r="B80" i="13"/>
  <c r="B79" i="13"/>
  <c r="B78" i="13"/>
  <c r="B75" i="13"/>
  <c r="B74" i="13"/>
  <c r="B73" i="13"/>
  <c r="B72" i="13"/>
  <c r="B71" i="13"/>
  <c r="B70" i="13"/>
  <c r="B69" i="13"/>
  <c r="B66" i="13"/>
  <c r="B65" i="13"/>
  <c r="B64" i="13"/>
  <c r="B63" i="13"/>
  <c r="B62" i="13"/>
  <c r="B61" i="13"/>
  <c r="B60" i="13"/>
  <c r="B59" i="13"/>
  <c r="B56" i="13"/>
  <c r="B55" i="13"/>
  <c r="B54" i="13"/>
  <c r="B53" i="13"/>
  <c r="B52" i="13"/>
  <c r="B51" i="13"/>
  <c r="B50" i="13"/>
  <c r="B49" i="13"/>
  <c r="B48" i="13"/>
  <c r="B47" i="13"/>
  <c r="B46" i="13"/>
  <c r="B43" i="13"/>
  <c r="B42" i="13"/>
  <c r="B41" i="13"/>
  <c r="B40" i="13"/>
  <c r="B39" i="13"/>
  <c r="B38" i="13"/>
  <c r="B35" i="13"/>
  <c r="B34" i="13"/>
  <c r="B33" i="13"/>
  <c r="B32" i="13"/>
  <c r="B31" i="13"/>
  <c r="B30" i="13"/>
  <c r="B29" i="13"/>
  <c r="E26" i="13"/>
  <c r="E20" i="13"/>
  <c r="B20" i="13"/>
  <c r="E19" i="13"/>
  <c r="B19" i="13"/>
  <c r="E18" i="13"/>
  <c r="B18" i="13"/>
  <c r="E17" i="13"/>
  <c r="B17" i="13"/>
  <c r="E16" i="13"/>
  <c r="B16" i="13"/>
  <c r="E15" i="13"/>
  <c r="B15" i="13"/>
  <c r="E14" i="13"/>
  <c r="B14" i="13"/>
  <c r="E13" i="13"/>
  <c r="B13" i="13"/>
  <c r="E12" i="13"/>
  <c r="B12" i="13"/>
  <c r="E11" i="13"/>
  <c r="B11" i="13"/>
  <c r="E9" i="13"/>
  <c r="E203" i="12"/>
  <c r="B158" i="12"/>
  <c r="D203" i="12"/>
  <c r="E202" i="12"/>
  <c r="B146" i="12"/>
  <c r="D202" i="12"/>
  <c r="E201" i="12"/>
  <c r="B136" i="12"/>
  <c r="D201" i="12"/>
  <c r="E200" i="12"/>
  <c r="B126" i="12"/>
  <c r="D200" i="12"/>
  <c r="E199" i="12"/>
  <c r="B115" i="12"/>
  <c r="D199" i="12"/>
  <c r="E198" i="12"/>
  <c r="B107" i="12"/>
  <c r="D198" i="12"/>
  <c r="E197" i="12"/>
  <c r="B97" i="12"/>
  <c r="D197" i="12"/>
  <c r="E196" i="12"/>
  <c r="B88" i="12"/>
  <c r="D196" i="12"/>
  <c r="E195" i="12"/>
  <c r="B77" i="12"/>
  <c r="D195" i="12"/>
  <c r="D69" i="12"/>
  <c r="D70" i="12"/>
  <c r="D71" i="12"/>
  <c r="D72" i="12"/>
  <c r="D73" i="12"/>
  <c r="D74" i="12"/>
  <c r="D75" i="12"/>
  <c r="D68" i="12"/>
  <c r="B68" i="12"/>
  <c r="E194" i="12"/>
  <c r="B58" i="12"/>
  <c r="D194" i="12"/>
  <c r="E193" i="12"/>
  <c r="B45" i="12"/>
  <c r="D193" i="12"/>
  <c r="E192" i="12"/>
  <c r="B37" i="12"/>
  <c r="D192" i="12"/>
  <c r="D28" i="12"/>
  <c r="E191" i="12"/>
  <c r="B28" i="12"/>
  <c r="D191" i="12"/>
  <c r="D12" i="12"/>
  <c r="D13" i="12"/>
  <c r="D14" i="12"/>
  <c r="D15" i="12"/>
  <c r="D16" i="12"/>
  <c r="D17" i="12"/>
  <c r="D18" i="12"/>
  <c r="D19" i="12"/>
  <c r="D20" i="12"/>
  <c r="D11" i="12"/>
  <c r="D9" i="12"/>
  <c r="E184" i="12"/>
  <c r="D26" i="12"/>
  <c r="E185" i="12"/>
  <c r="E187" i="12"/>
  <c r="C11" i="12"/>
  <c r="C9" i="12"/>
  <c r="E177" i="12"/>
  <c r="C28" i="12"/>
  <c r="C68" i="12"/>
  <c r="C26" i="12"/>
  <c r="E178" i="12"/>
  <c r="E180" i="12"/>
  <c r="AL169" i="12"/>
  <c r="AK169" i="12"/>
  <c r="AJ169" i="12"/>
  <c r="AI169" i="12"/>
  <c r="AH169" i="12"/>
  <c r="AG169" i="12"/>
  <c r="AF169" i="12"/>
  <c r="AE169" i="12"/>
  <c r="AD169" i="12"/>
  <c r="AC169" i="12"/>
  <c r="AB169" i="12"/>
  <c r="AA169" i="12"/>
  <c r="Z169" i="12"/>
  <c r="Y169" i="12"/>
  <c r="X169" i="12"/>
  <c r="W169" i="12"/>
  <c r="V169" i="12"/>
  <c r="U169" i="12"/>
  <c r="T169" i="12"/>
  <c r="S169" i="12"/>
  <c r="R169" i="12"/>
  <c r="Q169" i="12"/>
  <c r="P169" i="12"/>
  <c r="O169" i="12"/>
  <c r="N169" i="12"/>
  <c r="M169" i="12"/>
  <c r="L169" i="12"/>
  <c r="K169" i="12"/>
  <c r="J169" i="12"/>
  <c r="I169" i="12"/>
  <c r="H169" i="12"/>
  <c r="E29" i="12"/>
  <c r="E30" i="12"/>
  <c r="E31" i="12"/>
  <c r="E32" i="12"/>
  <c r="E33" i="12"/>
  <c r="E34" i="12"/>
  <c r="E35" i="12"/>
  <c r="E28" i="12"/>
  <c r="E38" i="12"/>
  <c r="E39" i="12"/>
  <c r="E40" i="12"/>
  <c r="E41" i="12"/>
  <c r="E42" i="12"/>
  <c r="E43" i="12"/>
  <c r="E37" i="12"/>
  <c r="E46" i="12"/>
  <c r="E47" i="12"/>
  <c r="E48" i="12"/>
  <c r="E49" i="12"/>
  <c r="E50" i="12"/>
  <c r="E51" i="12"/>
  <c r="E52" i="12"/>
  <c r="E53" i="12"/>
  <c r="E54" i="12"/>
  <c r="E55" i="12"/>
  <c r="E56" i="12"/>
  <c r="E45" i="12"/>
  <c r="E59" i="12"/>
  <c r="E60" i="12"/>
  <c r="E61" i="12"/>
  <c r="E62" i="12"/>
  <c r="E63" i="12"/>
  <c r="E64" i="12"/>
  <c r="E65" i="12"/>
  <c r="E66" i="12"/>
  <c r="E58" i="12"/>
  <c r="E69" i="12"/>
  <c r="E70" i="12"/>
  <c r="E71" i="12"/>
  <c r="E72" i="12"/>
  <c r="E73" i="12"/>
  <c r="E74" i="12"/>
  <c r="E75" i="12"/>
  <c r="E68" i="12"/>
  <c r="E78" i="12"/>
  <c r="E79" i="12"/>
  <c r="E80" i="12"/>
  <c r="E81" i="12"/>
  <c r="E82" i="12"/>
  <c r="E83" i="12"/>
  <c r="E84" i="12"/>
  <c r="E85" i="12"/>
  <c r="E86" i="12"/>
  <c r="E77" i="12"/>
  <c r="E89" i="12"/>
  <c r="E90" i="12"/>
  <c r="E91" i="12"/>
  <c r="E92" i="12"/>
  <c r="E93" i="12"/>
  <c r="E94" i="12"/>
  <c r="E95" i="12"/>
  <c r="E88" i="12"/>
  <c r="E98" i="12"/>
  <c r="E99" i="12"/>
  <c r="E100" i="12"/>
  <c r="E101" i="12"/>
  <c r="E102" i="12"/>
  <c r="E103" i="12"/>
  <c r="E104" i="12"/>
  <c r="E105" i="12"/>
  <c r="E97" i="12"/>
  <c r="E108" i="12"/>
  <c r="E109" i="12"/>
  <c r="E110" i="12"/>
  <c r="E111" i="12"/>
  <c r="E112" i="12"/>
  <c r="E113" i="12"/>
  <c r="E107" i="12"/>
  <c r="E116" i="12"/>
  <c r="E117" i="12"/>
  <c r="E118" i="12"/>
  <c r="E119" i="12"/>
  <c r="E120" i="12"/>
  <c r="E121" i="12"/>
  <c r="E122" i="12"/>
  <c r="E123" i="12"/>
  <c r="E124" i="12"/>
  <c r="E115" i="12"/>
  <c r="E127" i="12"/>
  <c r="E128" i="12"/>
  <c r="E129" i="12"/>
  <c r="E130" i="12"/>
  <c r="E131" i="12"/>
  <c r="E132" i="12"/>
  <c r="E133" i="12"/>
  <c r="E134" i="12"/>
  <c r="E126" i="12"/>
  <c r="E137" i="12"/>
  <c r="E138" i="12"/>
  <c r="E139" i="12"/>
  <c r="E140" i="12"/>
  <c r="E141" i="12"/>
  <c r="E142" i="12"/>
  <c r="E143" i="12"/>
  <c r="E144" i="12"/>
  <c r="E136" i="12"/>
  <c r="E147" i="12"/>
  <c r="E148" i="12"/>
  <c r="E149" i="12"/>
  <c r="E150" i="12"/>
  <c r="E151" i="12"/>
  <c r="E152" i="12"/>
  <c r="E153" i="12"/>
  <c r="E154" i="12"/>
  <c r="E155" i="12"/>
  <c r="E156" i="12"/>
  <c r="E146" i="12"/>
  <c r="E159" i="12"/>
  <c r="E160" i="12"/>
  <c r="E161" i="12"/>
  <c r="E162" i="12"/>
  <c r="E163" i="12"/>
  <c r="E164" i="12"/>
  <c r="E165" i="12"/>
  <c r="E166" i="12"/>
  <c r="E158" i="12"/>
  <c r="E169" i="12"/>
  <c r="D169" i="12"/>
  <c r="C169" i="12"/>
  <c r="B166" i="12"/>
  <c r="B165" i="12"/>
  <c r="B164" i="12"/>
  <c r="B163" i="12"/>
  <c r="B162" i="12"/>
  <c r="B161" i="12"/>
  <c r="B160" i="12"/>
  <c r="B159" i="12"/>
  <c r="B156" i="12"/>
  <c r="B155" i="12"/>
  <c r="B154" i="12"/>
  <c r="B153" i="12"/>
  <c r="B152" i="12"/>
  <c r="B151" i="12"/>
  <c r="B150" i="12"/>
  <c r="B149" i="12"/>
  <c r="B148" i="12"/>
  <c r="B147" i="12"/>
  <c r="B144" i="12"/>
  <c r="B143" i="12"/>
  <c r="B142" i="12"/>
  <c r="B141" i="12"/>
  <c r="B140" i="12"/>
  <c r="B139" i="12"/>
  <c r="B138" i="12"/>
  <c r="B137" i="12"/>
  <c r="B134" i="12"/>
  <c r="B133" i="12"/>
  <c r="B132" i="12"/>
  <c r="B131" i="12"/>
  <c r="B130" i="12"/>
  <c r="B129" i="12"/>
  <c r="B128" i="12"/>
  <c r="B127" i="12"/>
  <c r="B124" i="12"/>
  <c r="B123" i="12"/>
  <c r="B122" i="12"/>
  <c r="B121" i="12"/>
  <c r="B120" i="12"/>
  <c r="B119" i="12"/>
  <c r="B118" i="12"/>
  <c r="B117" i="12"/>
  <c r="B116" i="12"/>
  <c r="B113" i="12"/>
  <c r="B112" i="12"/>
  <c r="B111" i="12"/>
  <c r="B110" i="12"/>
  <c r="B109" i="12"/>
  <c r="B108" i="12"/>
  <c r="B105" i="12"/>
  <c r="B104" i="12"/>
  <c r="B103" i="12"/>
  <c r="B102" i="12"/>
  <c r="B101" i="12"/>
  <c r="B100" i="12"/>
  <c r="B99" i="12"/>
  <c r="B98" i="12"/>
  <c r="B95" i="12"/>
  <c r="B94" i="12"/>
  <c r="B93" i="12"/>
  <c r="B92" i="12"/>
  <c r="B91" i="12"/>
  <c r="B90" i="12"/>
  <c r="B89" i="12"/>
  <c r="B86" i="12"/>
  <c r="B85" i="12"/>
  <c r="B84" i="12"/>
  <c r="B83" i="12"/>
  <c r="B82" i="12"/>
  <c r="B81" i="12"/>
  <c r="B80" i="12"/>
  <c r="B79" i="12"/>
  <c r="B78" i="12"/>
  <c r="B75" i="12"/>
  <c r="B74" i="12"/>
  <c r="B73" i="12"/>
  <c r="B72" i="12"/>
  <c r="B71" i="12"/>
  <c r="B70" i="12"/>
  <c r="B69" i="12"/>
  <c r="B66" i="12"/>
  <c r="B65" i="12"/>
  <c r="B64" i="12"/>
  <c r="B63" i="12"/>
  <c r="B62" i="12"/>
  <c r="B61" i="12"/>
  <c r="B60" i="12"/>
  <c r="B59" i="12"/>
  <c r="B56" i="12"/>
  <c r="B55" i="12"/>
  <c r="B54" i="12"/>
  <c r="B53" i="12"/>
  <c r="B52" i="12"/>
  <c r="B51" i="12"/>
  <c r="B50" i="12"/>
  <c r="B49" i="12"/>
  <c r="B48" i="12"/>
  <c r="B47" i="12"/>
  <c r="B46" i="12"/>
  <c r="B43" i="12"/>
  <c r="B42" i="12"/>
  <c r="B41" i="12"/>
  <c r="B40" i="12"/>
  <c r="B39" i="12"/>
  <c r="B38" i="12"/>
  <c r="B35" i="12"/>
  <c r="B34" i="12"/>
  <c r="B33" i="12"/>
  <c r="B32" i="12"/>
  <c r="B31" i="12"/>
  <c r="B30" i="12"/>
  <c r="B29" i="12"/>
  <c r="E26" i="12"/>
  <c r="E20" i="12"/>
  <c r="B20" i="12"/>
  <c r="E19" i="12"/>
  <c r="B19" i="12"/>
  <c r="E18" i="12"/>
  <c r="B18" i="12"/>
  <c r="E17" i="12"/>
  <c r="B17" i="12"/>
  <c r="E16" i="12"/>
  <c r="B16" i="12"/>
  <c r="E15" i="12"/>
  <c r="B15" i="12"/>
  <c r="E14" i="12"/>
  <c r="B14" i="12"/>
  <c r="E13" i="12"/>
  <c r="B13" i="12"/>
  <c r="E12" i="12"/>
  <c r="B12" i="12"/>
  <c r="E11" i="12"/>
  <c r="B11" i="12"/>
  <c r="E9" i="12"/>
  <c r="E203" i="11"/>
  <c r="B158" i="11"/>
  <c r="D203" i="11"/>
  <c r="E202" i="11"/>
  <c r="B146" i="11"/>
  <c r="D202" i="11"/>
  <c r="E201" i="11"/>
  <c r="B136" i="11"/>
  <c r="D201" i="11"/>
  <c r="E200" i="11"/>
  <c r="B126" i="11"/>
  <c r="D200" i="11"/>
  <c r="E199" i="11"/>
  <c r="B115" i="11"/>
  <c r="D199" i="11"/>
  <c r="E198" i="11"/>
  <c r="B107" i="11"/>
  <c r="D198" i="11"/>
  <c r="E197" i="11"/>
  <c r="B97" i="11"/>
  <c r="D197" i="11"/>
  <c r="E196" i="11"/>
  <c r="B88" i="11"/>
  <c r="D196" i="11"/>
  <c r="E195" i="11"/>
  <c r="B77" i="11"/>
  <c r="D195" i="11"/>
  <c r="D69" i="11"/>
  <c r="D70" i="11"/>
  <c r="D71" i="11"/>
  <c r="D72" i="11"/>
  <c r="D73" i="11"/>
  <c r="D74" i="11"/>
  <c r="D75" i="11"/>
  <c r="D68" i="11"/>
  <c r="B68" i="11"/>
  <c r="E194" i="11"/>
  <c r="B58" i="11"/>
  <c r="D194" i="11"/>
  <c r="E193" i="11"/>
  <c r="B45" i="11"/>
  <c r="D193" i="11"/>
  <c r="E192" i="11"/>
  <c r="B37" i="11"/>
  <c r="D192" i="11"/>
  <c r="D28" i="11"/>
  <c r="E191" i="11"/>
  <c r="B28" i="11"/>
  <c r="D191" i="11"/>
  <c r="D12" i="11"/>
  <c r="D13" i="11"/>
  <c r="D14" i="11"/>
  <c r="D15" i="11"/>
  <c r="D16" i="11"/>
  <c r="D17" i="11"/>
  <c r="D18" i="11"/>
  <c r="D19" i="11"/>
  <c r="D20" i="11"/>
  <c r="D11" i="11"/>
  <c r="D9" i="11"/>
  <c r="E184" i="11"/>
  <c r="D26" i="11"/>
  <c r="E185" i="11"/>
  <c r="E187" i="11"/>
  <c r="C11" i="11"/>
  <c r="C9" i="11"/>
  <c r="E177" i="11"/>
  <c r="C28" i="11"/>
  <c r="C68" i="11"/>
  <c r="C26" i="11"/>
  <c r="E178" i="11"/>
  <c r="E180" i="11"/>
  <c r="AL169" i="11"/>
  <c r="AK169" i="11"/>
  <c r="AJ169" i="11"/>
  <c r="AI169" i="11"/>
  <c r="AH169" i="11"/>
  <c r="AG169" i="11"/>
  <c r="AF169" i="11"/>
  <c r="AE169" i="11"/>
  <c r="AD169" i="11"/>
  <c r="AC169" i="11"/>
  <c r="AB169" i="11"/>
  <c r="AA169" i="11"/>
  <c r="Z169" i="11"/>
  <c r="Y169" i="11"/>
  <c r="X169" i="11"/>
  <c r="W169" i="11"/>
  <c r="V169" i="11"/>
  <c r="U169" i="11"/>
  <c r="T169" i="11"/>
  <c r="S169" i="11"/>
  <c r="R169" i="11"/>
  <c r="Q169" i="11"/>
  <c r="P169" i="11"/>
  <c r="O169" i="11"/>
  <c r="N169" i="11"/>
  <c r="M169" i="11"/>
  <c r="L169" i="11"/>
  <c r="K169" i="11"/>
  <c r="J169" i="11"/>
  <c r="I169" i="11"/>
  <c r="H169" i="11"/>
  <c r="E29" i="11"/>
  <c r="E30" i="11"/>
  <c r="E31" i="11"/>
  <c r="E32" i="11"/>
  <c r="E33" i="11"/>
  <c r="E34" i="11"/>
  <c r="E35" i="11"/>
  <c r="E28" i="11"/>
  <c r="E38" i="11"/>
  <c r="E39" i="11"/>
  <c r="E40" i="11"/>
  <c r="E41" i="11"/>
  <c r="E42" i="11"/>
  <c r="E43" i="11"/>
  <c r="E37" i="11"/>
  <c r="E46" i="11"/>
  <c r="E47" i="11"/>
  <c r="E48" i="11"/>
  <c r="E49" i="11"/>
  <c r="E50" i="11"/>
  <c r="E51" i="11"/>
  <c r="E52" i="11"/>
  <c r="E53" i="11"/>
  <c r="E54" i="11"/>
  <c r="E55" i="11"/>
  <c r="E56" i="11"/>
  <c r="E45" i="11"/>
  <c r="E59" i="11"/>
  <c r="E60" i="11"/>
  <c r="E61" i="11"/>
  <c r="E62" i="11"/>
  <c r="E63" i="11"/>
  <c r="E64" i="11"/>
  <c r="E65" i="11"/>
  <c r="E66" i="11"/>
  <c r="E58" i="11"/>
  <c r="E69" i="11"/>
  <c r="E70" i="11"/>
  <c r="E71" i="11"/>
  <c r="E72" i="11"/>
  <c r="E73" i="11"/>
  <c r="E74" i="11"/>
  <c r="E75" i="11"/>
  <c r="E68" i="11"/>
  <c r="E78" i="11"/>
  <c r="E79" i="11"/>
  <c r="E80" i="11"/>
  <c r="E81" i="11"/>
  <c r="E82" i="11"/>
  <c r="E83" i="11"/>
  <c r="E84" i="11"/>
  <c r="E85" i="11"/>
  <c r="E86" i="11"/>
  <c r="E77" i="11"/>
  <c r="E89" i="11"/>
  <c r="E90" i="11"/>
  <c r="E91" i="11"/>
  <c r="E92" i="11"/>
  <c r="E93" i="11"/>
  <c r="E94" i="11"/>
  <c r="E95" i="11"/>
  <c r="E88" i="11"/>
  <c r="E98" i="11"/>
  <c r="E99" i="11"/>
  <c r="E100" i="11"/>
  <c r="E101" i="11"/>
  <c r="E102" i="11"/>
  <c r="E103" i="11"/>
  <c r="E104" i="11"/>
  <c r="E105" i="11"/>
  <c r="E97" i="11"/>
  <c r="E108" i="11"/>
  <c r="E109" i="11"/>
  <c r="E110" i="11"/>
  <c r="E111" i="11"/>
  <c r="E112" i="11"/>
  <c r="E113" i="11"/>
  <c r="E107" i="11"/>
  <c r="E116" i="11"/>
  <c r="E117" i="11"/>
  <c r="E118" i="11"/>
  <c r="E119" i="11"/>
  <c r="E120" i="11"/>
  <c r="E121" i="11"/>
  <c r="E122" i="11"/>
  <c r="E123" i="11"/>
  <c r="E124" i="11"/>
  <c r="E115" i="11"/>
  <c r="E127" i="11"/>
  <c r="E128" i="11"/>
  <c r="E129" i="11"/>
  <c r="E130" i="11"/>
  <c r="E131" i="11"/>
  <c r="E132" i="11"/>
  <c r="E133" i="11"/>
  <c r="E134" i="11"/>
  <c r="E126" i="11"/>
  <c r="E137" i="11"/>
  <c r="E138" i="11"/>
  <c r="E139" i="11"/>
  <c r="E140" i="11"/>
  <c r="E141" i="11"/>
  <c r="E142" i="11"/>
  <c r="E143" i="11"/>
  <c r="E144" i="11"/>
  <c r="E136" i="11"/>
  <c r="E147" i="11"/>
  <c r="E148" i="11"/>
  <c r="E149" i="11"/>
  <c r="E150" i="11"/>
  <c r="E151" i="11"/>
  <c r="E152" i="11"/>
  <c r="E153" i="11"/>
  <c r="E154" i="11"/>
  <c r="E155" i="11"/>
  <c r="E156" i="11"/>
  <c r="E146" i="11"/>
  <c r="E159" i="11"/>
  <c r="E160" i="11"/>
  <c r="E161" i="11"/>
  <c r="E162" i="11"/>
  <c r="E163" i="11"/>
  <c r="E164" i="11"/>
  <c r="E165" i="11"/>
  <c r="E166" i="11"/>
  <c r="E158" i="11"/>
  <c r="E169" i="11"/>
  <c r="D169" i="11"/>
  <c r="C169" i="11"/>
  <c r="B166" i="11"/>
  <c r="B165" i="11"/>
  <c r="B164" i="11"/>
  <c r="B163" i="11"/>
  <c r="B162" i="11"/>
  <c r="B161" i="11"/>
  <c r="B160" i="11"/>
  <c r="B159" i="11"/>
  <c r="B156" i="11"/>
  <c r="B155" i="11"/>
  <c r="B154" i="11"/>
  <c r="B153" i="11"/>
  <c r="B152" i="11"/>
  <c r="B151" i="11"/>
  <c r="B150" i="11"/>
  <c r="B149" i="11"/>
  <c r="B148" i="11"/>
  <c r="B147" i="11"/>
  <c r="B144" i="11"/>
  <c r="B143" i="11"/>
  <c r="B142" i="11"/>
  <c r="B141" i="11"/>
  <c r="B140" i="11"/>
  <c r="B139" i="11"/>
  <c r="B138" i="11"/>
  <c r="B137" i="11"/>
  <c r="B134" i="11"/>
  <c r="B133" i="11"/>
  <c r="B132" i="11"/>
  <c r="B131" i="11"/>
  <c r="B130" i="11"/>
  <c r="B129" i="11"/>
  <c r="B128" i="11"/>
  <c r="B127" i="11"/>
  <c r="B124" i="11"/>
  <c r="B123" i="11"/>
  <c r="B122" i="11"/>
  <c r="B121" i="11"/>
  <c r="B120" i="11"/>
  <c r="B119" i="11"/>
  <c r="B118" i="11"/>
  <c r="B117" i="11"/>
  <c r="B116" i="11"/>
  <c r="B113" i="11"/>
  <c r="B112" i="11"/>
  <c r="B111" i="11"/>
  <c r="B110" i="11"/>
  <c r="B109" i="11"/>
  <c r="B108" i="11"/>
  <c r="B105" i="11"/>
  <c r="B104" i="11"/>
  <c r="B103" i="11"/>
  <c r="B102" i="11"/>
  <c r="B101" i="11"/>
  <c r="B100" i="11"/>
  <c r="B99" i="11"/>
  <c r="B98" i="11"/>
  <c r="B95" i="11"/>
  <c r="B94" i="11"/>
  <c r="B93" i="11"/>
  <c r="B92" i="11"/>
  <c r="B91" i="11"/>
  <c r="B90" i="11"/>
  <c r="B89" i="11"/>
  <c r="B86" i="11"/>
  <c r="B85" i="11"/>
  <c r="B84" i="11"/>
  <c r="B83" i="11"/>
  <c r="B82" i="11"/>
  <c r="B81" i="11"/>
  <c r="B80" i="11"/>
  <c r="B79" i="11"/>
  <c r="B78" i="11"/>
  <c r="B75" i="11"/>
  <c r="B74" i="11"/>
  <c r="B73" i="11"/>
  <c r="B72" i="11"/>
  <c r="B71" i="11"/>
  <c r="B70" i="11"/>
  <c r="B69" i="11"/>
  <c r="B66" i="11"/>
  <c r="B65" i="11"/>
  <c r="B64" i="11"/>
  <c r="B63" i="11"/>
  <c r="B62" i="11"/>
  <c r="B61" i="11"/>
  <c r="B60" i="11"/>
  <c r="B59" i="11"/>
  <c r="B56" i="11"/>
  <c r="B55" i="11"/>
  <c r="B54" i="11"/>
  <c r="B53" i="11"/>
  <c r="B52" i="11"/>
  <c r="B51" i="11"/>
  <c r="B50" i="11"/>
  <c r="B49" i="11"/>
  <c r="B48" i="11"/>
  <c r="B47" i="11"/>
  <c r="B46" i="11"/>
  <c r="B43" i="11"/>
  <c r="B42" i="11"/>
  <c r="B41" i="11"/>
  <c r="B40" i="11"/>
  <c r="B39" i="11"/>
  <c r="B38" i="11"/>
  <c r="B35" i="11"/>
  <c r="B34" i="11"/>
  <c r="B33" i="11"/>
  <c r="B32" i="11"/>
  <c r="B31" i="11"/>
  <c r="B30" i="11"/>
  <c r="B29" i="11"/>
  <c r="E26" i="11"/>
  <c r="E20" i="11"/>
  <c r="B20" i="11"/>
  <c r="E19" i="11"/>
  <c r="B19" i="11"/>
  <c r="E18" i="11"/>
  <c r="B18" i="11"/>
  <c r="E17" i="11"/>
  <c r="B17" i="11"/>
  <c r="E16" i="11"/>
  <c r="B16" i="11"/>
  <c r="E15" i="11"/>
  <c r="B15" i="11"/>
  <c r="E14" i="11"/>
  <c r="B14" i="11"/>
  <c r="E13" i="11"/>
  <c r="B13" i="11"/>
  <c r="E12" i="11"/>
  <c r="B12" i="11"/>
  <c r="E11" i="11"/>
  <c r="B11" i="11"/>
  <c r="E9" i="11"/>
  <c r="E203" i="10"/>
  <c r="B158" i="10"/>
  <c r="D203" i="10"/>
  <c r="E202" i="10"/>
  <c r="B146" i="10"/>
  <c r="D202" i="10"/>
  <c r="E201" i="10"/>
  <c r="B136" i="10"/>
  <c r="D201" i="10"/>
  <c r="E200" i="10"/>
  <c r="B126" i="10"/>
  <c r="D200" i="10"/>
  <c r="E199" i="10"/>
  <c r="B115" i="10"/>
  <c r="D199" i="10"/>
  <c r="E198" i="10"/>
  <c r="B107" i="10"/>
  <c r="D198" i="10"/>
  <c r="E197" i="10"/>
  <c r="B97" i="10"/>
  <c r="D197" i="10"/>
  <c r="E196" i="10"/>
  <c r="B88" i="10"/>
  <c r="D196" i="10"/>
  <c r="E195" i="10"/>
  <c r="B77" i="10"/>
  <c r="D195" i="10"/>
  <c r="D69" i="10"/>
  <c r="D70" i="10"/>
  <c r="D71" i="10"/>
  <c r="D72" i="10"/>
  <c r="D73" i="10"/>
  <c r="D74" i="10"/>
  <c r="D75" i="10"/>
  <c r="D68" i="10"/>
  <c r="B68" i="10"/>
  <c r="E194" i="10"/>
  <c r="B58" i="10"/>
  <c r="D194" i="10"/>
  <c r="E193" i="10"/>
  <c r="B45" i="10"/>
  <c r="D193" i="10"/>
  <c r="E192" i="10"/>
  <c r="B37" i="10"/>
  <c r="D192" i="10"/>
  <c r="D28" i="10"/>
  <c r="E191" i="10"/>
  <c r="B28" i="10"/>
  <c r="D191" i="10"/>
  <c r="D12" i="10"/>
  <c r="D13" i="10"/>
  <c r="D14" i="10"/>
  <c r="D15" i="10"/>
  <c r="D16" i="10"/>
  <c r="D17" i="10"/>
  <c r="D18" i="10"/>
  <c r="D19" i="10"/>
  <c r="D20" i="10"/>
  <c r="D11" i="10"/>
  <c r="D9" i="10"/>
  <c r="E184" i="10"/>
  <c r="D26" i="10"/>
  <c r="E185" i="10"/>
  <c r="E187" i="10"/>
  <c r="C11" i="10"/>
  <c r="C9" i="10"/>
  <c r="E177" i="10"/>
  <c r="C28" i="10"/>
  <c r="C68" i="10"/>
  <c r="C26" i="10"/>
  <c r="E178" i="10"/>
  <c r="E180" i="10"/>
  <c r="AL169" i="10"/>
  <c r="AK169" i="10"/>
  <c r="AJ169" i="10"/>
  <c r="AI169" i="10"/>
  <c r="AH169" i="10"/>
  <c r="AG169" i="10"/>
  <c r="AF169" i="10"/>
  <c r="AE169" i="10"/>
  <c r="AD169" i="10"/>
  <c r="AC169" i="10"/>
  <c r="AB169" i="10"/>
  <c r="AA169" i="10"/>
  <c r="Z169" i="10"/>
  <c r="Y169" i="10"/>
  <c r="X169" i="10"/>
  <c r="W169" i="10"/>
  <c r="V169" i="10"/>
  <c r="U169" i="10"/>
  <c r="T169" i="10"/>
  <c r="S169" i="10"/>
  <c r="R169" i="10"/>
  <c r="Q169" i="10"/>
  <c r="P169" i="10"/>
  <c r="O169" i="10"/>
  <c r="N169" i="10"/>
  <c r="M169" i="10"/>
  <c r="L169" i="10"/>
  <c r="K169" i="10"/>
  <c r="J169" i="10"/>
  <c r="I169" i="10"/>
  <c r="H169" i="10"/>
  <c r="E29" i="10"/>
  <c r="E30" i="10"/>
  <c r="E31" i="10"/>
  <c r="E32" i="10"/>
  <c r="E33" i="10"/>
  <c r="E34" i="10"/>
  <c r="E35" i="10"/>
  <c r="E28" i="10"/>
  <c r="E38" i="10"/>
  <c r="E39" i="10"/>
  <c r="E40" i="10"/>
  <c r="E41" i="10"/>
  <c r="E42" i="10"/>
  <c r="E43" i="10"/>
  <c r="E37" i="10"/>
  <c r="E46" i="10"/>
  <c r="E47" i="10"/>
  <c r="E48" i="10"/>
  <c r="E49" i="10"/>
  <c r="E50" i="10"/>
  <c r="E51" i="10"/>
  <c r="E52" i="10"/>
  <c r="E53" i="10"/>
  <c r="E54" i="10"/>
  <c r="E55" i="10"/>
  <c r="E56" i="10"/>
  <c r="E45" i="10"/>
  <c r="E59" i="10"/>
  <c r="E60" i="10"/>
  <c r="E61" i="10"/>
  <c r="E62" i="10"/>
  <c r="E63" i="10"/>
  <c r="E64" i="10"/>
  <c r="E65" i="10"/>
  <c r="E66" i="10"/>
  <c r="E58" i="10"/>
  <c r="E69" i="10"/>
  <c r="E70" i="10"/>
  <c r="E71" i="10"/>
  <c r="E72" i="10"/>
  <c r="E73" i="10"/>
  <c r="E74" i="10"/>
  <c r="E75" i="10"/>
  <c r="E68" i="10"/>
  <c r="E78" i="10"/>
  <c r="E79" i="10"/>
  <c r="E80" i="10"/>
  <c r="E81" i="10"/>
  <c r="E82" i="10"/>
  <c r="E83" i="10"/>
  <c r="E84" i="10"/>
  <c r="E85" i="10"/>
  <c r="E86" i="10"/>
  <c r="E77" i="10"/>
  <c r="E89" i="10"/>
  <c r="E90" i="10"/>
  <c r="E91" i="10"/>
  <c r="E92" i="10"/>
  <c r="E93" i="10"/>
  <c r="E94" i="10"/>
  <c r="E95" i="10"/>
  <c r="E88" i="10"/>
  <c r="E98" i="10"/>
  <c r="E99" i="10"/>
  <c r="E100" i="10"/>
  <c r="E101" i="10"/>
  <c r="E102" i="10"/>
  <c r="E103" i="10"/>
  <c r="E104" i="10"/>
  <c r="E105" i="10"/>
  <c r="E97" i="10"/>
  <c r="E108" i="10"/>
  <c r="E109" i="10"/>
  <c r="E110" i="10"/>
  <c r="E111" i="10"/>
  <c r="E112" i="10"/>
  <c r="E113" i="10"/>
  <c r="E107" i="10"/>
  <c r="E116" i="10"/>
  <c r="E117" i="10"/>
  <c r="E118" i="10"/>
  <c r="E119" i="10"/>
  <c r="E120" i="10"/>
  <c r="E121" i="10"/>
  <c r="E122" i="10"/>
  <c r="E123" i="10"/>
  <c r="E124" i="10"/>
  <c r="E115" i="10"/>
  <c r="E127" i="10"/>
  <c r="E128" i="10"/>
  <c r="E129" i="10"/>
  <c r="E130" i="10"/>
  <c r="E131" i="10"/>
  <c r="E132" i="10"/>
  <c r="E133" i="10"/>
  <c r="E134" i="10"/>
  <c r="E126" i="10"/>
  <c r="E137" i="10"/>
  <c r="E138" i="10"/>
  <c r="E139" i="10"/>
  <c r="E140" i="10"/>
  <c r="E141" i="10"/>
  <c r="E142" i="10"/>
  <c r="E143" i="10"/>
  <c r="E144" i="10"/>
  <c r="E136" i="10"/>
  <c r="E147" i="10"/>
  <c r="E148" i="10"/>
  <c r="E149" i="10"/>
  <c r="E150" i="10"/>
  <c r="E151" i="10"/>
  <c r="E152" i="10"/>
  <c r="E153" i="10"/>
  <c r="E154" i="10"/>
  <c r="E155" i="10"/>
  <c r="E156" i="10"/>
  <c r="E146" i="10"/>
  <c r="E159" i="10"/>
  <c r="E160" i="10"/>
  <c r="E161" i="10"/>
  <c r="E162" i="10"/>
  <c r="E163" i="10"/>
  <c r="E164" i="10"/>
  <c r="E165" i="10"/>
  <c r="E166" i="10"/>
  <c r="E158" i="10"/>
  <c r="E169" i="10"/>
  <c r="D169" i="10"/>
  <c r="C169" i="10"/>
  <c r="B166" i="10"/>
  <c r="B165" i="10"/>
  <c r="B164" i="10"/>
  <c r="B163" i="10"/>
  <c r="B162" i="10"/>
  <c r="B161" i="10"/>
  <c r="B160" i="10"/>
  <c r="B159" i="10"/>
  <c r="B156" i="10"/>
  <c r="B155" i="10"/>
  <c r="B154" i="10"/>
  <c r="B153" i="10"/>
  <c r="B152" i="10"/>
  <c r="B151" i="10"/>
  <c r="B150" i="10"/>
  <c r="B149" i="10"/>
  <c r="B148" i="10"/>
  <c r="B147" i="10"/>
  <c r="B144" i="10"/>
  <c r="B143" i="10"/>
  <c r="B142" i="10"/>
  <c r="B141" i="10"/>
  <c r="B140" i="10"/>
  <c r="B139" i="10"/>
  <c r="B138" i="10"/>
  <c r="B137" i="10"/>
  <c r="B134" i="10"/>
  <c r="B133" i="10"/>
  <c r="B132" i="10"/>
  <c r="B131" i="10"/>
  <c r="B130" i="10"/>
  <c r="B129" i="10"/>
  <c r="B128" i="10"/>
  <c r="B127" i="10"/>
  <c r="B124" i="10"/>
  <c r="B123" i="10"/>
  <c r="B122" i="10"/>
  <c r="B121" i="10"/>
  <c r="B120" i="10"/>
  <c r="B119" i="10"/>
  <c r="B118" i="10"/>
  <c r="B117" i="10"/>
  <c r="B116" i="10"/>
  <c r="B113" i="10"/>
  <c r="B112" i="10"/>
  <c r="B111" i="10"/>
  <c r="B110" i="10"/>
  <c r="B109" i="10"/>
  <c r="B108" i="10"/>
  <c r="B105" i="10"/>
  <c r="B104" i="10"/>
  <c r="B103" i="10"/>
  <c r="B102" i="10"/>
  <c r="B101" i="10"/>
  <c r="B100" i="10"/>
  <c r="B99" i="10"/>
  <c r="B98" i="10"/>
  <c r="B95" i="10"/>
  <c r="B94" i="10"/>
  <c r="B93" i="10"/>
  <c r="B92" i="10"/>
  <c r="B91" i="10"/>
  <c r="B90" i="10"/>
  <c r="B89" i="10"/>
  <c r="B86" i="10"/>
  <c r="B85" i="10"/>
  <c r="B84" i="10"/>
  <c r="B83" i="10"/>
  <c r="B82" i="10"/>
  <c r="B81" i="10"/>
  <c r="B80" i="10"/>
  <c r="B79" i="10"/>
  <c r="B78" i="10"/>
  <c r="B75" i="10"/>
  <c r="B74" i="10"/>
  <c r="B73" i="10"/>
  <c r="B72" i="10"/>
  <c r="B71" i="10"/>
  <c r="B70" i="10"/>
  <c r="B69" i="10"/>
  <c r="B66" i="10"/>
  <c r="B65" i="10"/>
  <c r="B64" i="10"/>
  <c r="B63" i="10"/>
  <c r="B62" i="10"/>
  <c r="B61" i="10"/>
  <c r="B60" i="10"/>
  <c r="B59" i="10"/>
  <c r="B56" i="10"/>
  <c r="B55" i="10"/>
  <c r="B54" i="10"/>
  <c r="B53" i="10"/>
  <c r="B52" i="10"/>
  <c r="B51" i="10"/>
  <c r="B50" i="10"/>
  <c r="B49" i="10"/>
  <c r="B48" i="10"/>
  <c r="B47" i="10"/>
  <c r="B46" i="10"/>
  <c r="B43" i="10"/>
  <c r="B42" i="10"/>
  <c r="B41" i="10"/>
  <c r="B40" i="10"/>
  <c r="B39" i="10"/>
  <c r="B38" i="10"/>
  <c r="B35" i="10"/>
  <c r="B34" i="10"/>
  <c r="B33" i="10"/>
  <c r="B32" i="10"/>
  <c r="B31" i="10"/>
  <c r="B30" i="10"/>
  <c r="B29" i="10"/>
  <c r="E26" i="10"/>
  <c r="E20" i="10"/>
  <c r="B20" i="10"/>
  <c r="E19" i="10"/>
  <c r="B19" i="10"/>
  <c r="E18" i="10"/>
  <c r="B18" i="10"/>
  <c r="E17" i="10"/>
  <c r="B17" i="10"/>
  <c r="E16" i="10"/>
  <c r="B16" i="10"/>
  <c r="E15" i="10"/>
  <c r="B15" i="10"/>
  <c r="E14" i="10"/>
  <c r="B14" i="10"/>
  <c r="E13" i="10"/>
  <c r="B13" i="10"/>
  <c r="E12" i="10"/>
  <c r="B12" i="10"/>
  <c r="E11" i="10"/>
  <c r="B11" i="10"/>
  <c r="E9" i="10"/>
  <c r="E203" i="9"/>
  <c r="B158" i="9"/>
  <c r="D203" i="9"/>
  <c r="E202" i="9"/>
  <c r="B146" i="9"/>
  <c r="D202" i="9"/>
  <c r="E201" i="9"/>
  <c r="B136" i="9"/>
  <c r="D201" i="9"/>
  <c r="E200" i="9"/>
  <c r="B126" i="9"/>
  <c r="D200" i="9"/>
  <c r="E199" i="9"/>
  <c r="B115" i="9"/>
  <c r="D199" i="9"/>
  <c r="E198" i="9"/>
  <c r="B107" i="9"/>
  <c r="D198" i="9"/>
  <c r="E197" i="9"/>
  <c r="B97" i="9"/>
  <c r="D197" i="9"/>
  <c r="E196" i="9"/>
  <c r="B88" i="9"/>
  <c r="D196" i="9"/>
  <c r="E195" i="9"/>
  <c r="B77" i="9"/>
  <c r="D195" i="9"/>
  <c r="D69" i="9"/>
  <c r="D70" i="9"/>
  <c r="D71" i="9"/>
  <c r="D72" i="9"/>
  <c r="D73" i="9"/>
  <c r="D74" i="9"/>
  <c r="D75" i="9"/>
  <c r="D68" i="9"/>
  <c r="B68" i="9"/>
  <c r="E194" i="9"/>
  <c r="B58" i="9"/>
  <c r="D194" i="9"/>
  <c r="E193" i="9"/>
  <c r="B45" i="9"/>
  <c r="D193" i="9"/>
  <c r="E192" i="9"/>
  <c r="B37" i="9"/>
  <c r="D192" i="9"/>
  <c r="D28" i="9"/>
  <c r="E191" i="9"/>
  <c r="B28" i="9"/>
  <c r="D191" i="9"/>
  <c r="D12" i="9"/>
  <c r="D13" i="9"/>
  <c r="D14" i="9"/>
  <c r="D15" i="9"/>
  <c r="D16" i="9"/>
  <c r="D17" i="9"/>
  <c r="D18" i="9"/>
  <c r="D19" i="9"/>
  <c r="D20" i="9"/>
  <c r="D11" i="9"/>
  <c r="D9" i="9"/>
  <c r="E184" i="9"/>
  <c r="D26" i="9"/>
  <c r="E185" i="9"/>
  <c r="E187" i="9"/>
  <c r="C11" i="9"/>
  <c r="C9" i="9"/>
  <c r="E177" i="9"/>
  <c r="C28" i="9"/>
  <c r="C68" i="9"/>
  <c r="C26" i="9"/>
  <c r="E178" i="9"/>
  <c r="E180" i="9"/>
  <c r="AL169" i="9"/>
  <c r="AK169" i="9"/>
  <c r="AJ169" i="9"/>
  <c r="AI169" i="9"/>
  <c r="AH169" i="9"/>
  <c r="AG169" i="9"/>
  <c r="AF169" i="9"/>
  <c r="AE169" i="9"/>
  <c r="AD169" i="9"/>
  <c r="AC169" i="9"/>
  <c r="AB169" i="9"/>
  <c r="AA169" i="9"/>
  <c r="Z169" i="9"/>
  <c r="Y169" i="9"/>
  <c r="X169" i="9"/>
  <c r="W169" i="9"/>
  <c r="V169" i="9"/>
  <c r="U169" i="9"/>
  <c r="T169" i="9"/>
  <c r="S169" i="9"/>
  <c r="R169" i="9"/>
  <c r="Q169" i="9"/>
  <c r="P169" i="9"/>
  <c r="O169" i="9"/>
  <c r="N169" i="9"/>
  <c r="M169" i="9"/>
  <c r="L169" i="9"/>
  <c r="K169" i="9"/>
  <c r="J169" i="9"/>
  <c r="I169" i="9"/>
  <c r="H169" i="9"/>
  <c r="E29" i="9"/>
  <c r="E30" i="9"/>
  <c r="E31" i="9"/>
  <c r="E32" i="9"/>
  <c r="E33" i="9"/>
  <c r="E34" i="9"/>
  <c r="E35" i="9"/>
  <c r="E28" i="9"/>
  <c r="E38" i="9"/>
  <c r="E39" i="9"/>
  <c r="E40" i="9"/>
  <c r="E41" i="9"/>
  <c r="E42" i="9"/>
  <c r="E43" i="9"/>
  <c r="E37" i="9"/>
  <c r="E46" i="9"/>
  <c r="E47" i="9"/>
  <c r="E48" i="9"/>
  <c r="E49" i="9"/>
  <c r="E50" i="9"/>
  <c r="E51" i="9"/>
  <c r="E52" i="9"/>
  <c r="E53" i="9"/>
  <c r="E54" i="9"/>
  <c r="E55" i="9"/>
  <c r="E56" i="9"/>
  <c r="E45" i="9"/>
  <c r="E59" i="9"/>
  <c r="E60" i="9"/>
  <c r="E61" i="9"/>
  <c r="E62" i="9"/>
  <c r="E63" i="9"/>
  <c r="E64" i="9"/>
  <c r="E65" i="9"/>
  <c r="E66" i="9"/>
  <c r="E58" i="9"/>
  <c r="E69" i="9"/>
  <c r="E70" i="9"/>
  <c r="E71" i="9"/>
  <c r="E72" i="9"/>
  <c r="E73" i="9"/>
  <c r="E74" i="9"/>
  <c r="E75" i="9"/>
  <c r="E68" i="9"/>
  <c r="E78" i="9"/>
  <c r="E79" i="9"/>
  <c r="E80" i="9"/>
  <c r="E81" i="9"/>
  <c r="E82" i="9"/>
  <c r="E83" i="9"/>
  <c r="E84" i="9"/>
  <c r="E85" i="9"/>
  <c r="E86" i="9"/>
  <c r="E77" i="9"/>
  <c r="E89" i="9"/>
  <c r="E90" i="9"/>
  <c r="E91" i="9"/>
  <c r="E92" i="9"/>
  <c r="E93" i="9"/>
  <c r="E94" i="9"/>
  <c r="E95" i="9"/>
  <c r="E88" i="9"/>
  <c r="E98" i="9"/>
  <c r="E99" i="9"/>
  <c r="E100" i="9"/>
  <c r="E101" i="9"/>
  <c r="E102" i="9"/>
  <c r="E103" i="9"/>
  <c r="E104" i="9"/>
  <c r="E105" i="9"/>
  <c r="E97" i="9"/>
  <c r="E108" i="9"/>
  <c r="E109" i="9"/>
  <c r="E110" i="9"/>
  <c r="E111" i="9"/>
  <c r="E112" i="9"/>
  <c r="E113" i="9"/>
  <c r="E107" i="9"/>
  <c r="E116" i="9"/>
  <c r="E117" i="9"/>
  <c r="E118" i="9"/>
  <c r="E119" i="9"/>
  <c r="E120" i="9"/>
  <c r="E121" i="9"/>
  <c r="E122" i="9"/>
  <c r="E123" i="9"/>
  <c r="E124" i="9"/>
  <c r="E115" i="9"/>
  <c r="E127" i="9"/>
  <c r="E128" i="9"/>
  <c r="E129" i="9"/>
  <c r="E130" i="9"/>
  <c r="E131" i="9"/>
  <c r="E132" i="9"/>
  <c r="E133" i="9"/>
  <c r="E134" i="9"/>
  <c r="E126" i="9"/>
  <c r="E137" i="9"/>
  <c r="E138" i="9"/>
  <c r="E139" i="9"/>
  <c r="E140" i="9"/>
  <c r="E141" i="9"/>
  <c r="E142" i="9"/>
  <c r="E143" i="9"/>
  <c r="E144" i="9"/>
  <c r="E136" i="9"/>
  <c r="E147" i="9"/>
  <c r="E148" i="9"/>
  <c r="E149" i="9"/>
  <c r="E150" i="9"/>
  <c r="E151" i="9"/>
  <c r="E152" i="9"/>
  <c r="E153" i="9"/>
  <c r="E154" i="9"/>
  <c r="E155" i="9"/>
  <c r="E156" i="9"/>
  <c r="E146" i="9"/>
  <c r="E159" i="9"/>
  <c r="E160" i="9"/>
  <c r="E161" i="9"/>
  <c r="E162" i="9"/>
  <c r="E163" i="9"/>
  <c r="E164" i="9"/>
  <c r="E165" i="9"/>
  <c r="E166" i="9"/>
  <c r="E158" i="9"/>
  <c r="E169" i="9"/>
  <c r="D169" i="9"/>
  <c r="C169" i="9"/>
  <c r="B166" i="9"/>
  <c r="B165" i="9"/>
  <c r="B164" i="9"/>
  <c r="B163" i="9"/>
  <c r="B162" i="9"/>
  <c r="B161" i="9"/>
  <c r="B160" i="9"/>
  <c r="B159" i="9"/>
  <c r="B156" i="9"/>
  <c r="B155" i="9"/>
  <c r="B154" i="9"/>
  <c r="B153" i="9"/>
  <c r="B152" i="9"/>
  <c r="B151" i="9"/>
  <c r="B150" i="9"/>
  <c r="B149" i="9"/>
  <c r="B148" i="9"/>
  <c r="B147" i="9"/>
  <c r="B144" i="9"/>
  <c r="B143" i="9"/>
  <c r="B142" i="9"/>
  <c r="B141" i="9"/>
  <c r="B140" i="9"/>
  <c r="B139" i="9"/>
  <c r="B138" i="9"/>
  <c r="B137" i="9"/>
  <c r="B134" i="9"/>
  <c r="B133" i="9"/>
  <c r="B132" i="9"/>
  <c r="B131" i="9"/>
  <c r="B130" i="9"/>
  <c r="B129" i="9"/>
  <c r="B128" i="9"/>
  <c r="B127" i="9"/>
  <c r="B124" i="9"/>
  <c r="B123" i="9"/>
  <c r="B122" i="9"/>
  <c r="B121" i="9"/>
  <c r="B120" i="9"/>
  <c r="B119" i="9"/>
  <c r="B118" i="9"/>
  <c r="B117" i="9"/>
  <c r="B116" i="9"/>
  <c r="B113" i="9"/>
  <c r="B112" i="9"/>
  <c r="B111" i="9"/>
  <c r="B110" i="9"/>
  <c r="B109" i="9"/>
  <c r="B108" i="9"/>
  <c r="B105" i="9"/>
  <c r="B104" i="9"/>
  <c r="B103" i="9"/>
  <c r="B102" i="9"/>
  <c r="B101" i="9"/>
  <c r="B100" i="9"/>
  <c r="B99" i="9"/>
  <c r="B98" i="9"/>
  <c r="B95" i="9"/>
  <c r="B94" i="9"/>
  <c r="B93" i="9"/>
  <c r="B92" i="9"/>
  <c r="B91" i="9"/>
  <c r="B90" i="9"/>
  <c r="B89" i="9"/>
  <c r="B86" i="9"/>
  <c r="B85" i="9"/>
  <c r="B84" i="9"/>
  <c r="B83" i="9"/>
  <c r="B82" i="9"/>
  <c r="B81" i="9"/>
  <c r="B80" i="9"/>
  <c r="B79" i="9"/>
  <c r="B78" i="9"/>
  <c r="B75" i="9"/>
  <c r="B74" i="9"/>
  <c r="B73" i="9"/>
  <c r="B72" i="9"/>
  <c r="B71" i="9"/>
  <c r="B70" i="9"/>
  <c r="B69" i="9"/>
  <c r="B66" i="9"/>
  <c r="B65" i="9"/>
  <c r="B64" i="9"/>
  <c r="B63" i="9"/>
  <c r="B62" i="9"/>
  <c r="B61" i="9"/>
  <c r="B60" i="9"/>
  <c r="B59" i="9"/>
  <c r="B56" i="9"/>
  <c r="B55" i="9"/>
  <c r="B54" i="9"/>
  <c r="B53" i="9"/>
  <c r="B52" i="9"/>
  <c r="B51" i="9"/>
  <c r="B50" i="9"/>
  <c r="B49" i="9"/>
  <c r="B48" i="9"/>
  <c r="B47" i="9"/>
  <c r="B46" i="9"/>
  <c r="B43" i="9"/>
  <c r="B42" i="9"/>
  <c r="B41" i="9"/>
  <c r="B40" i="9"/>
  <c r="B39" i="9"/>
  <c r="B38" i="9"/>
  <c r="B35" i="9"/>
  <c r="B34" i="9"/>
  <c r="B33" i="9"/>
  <c r="B32" i="9"/>
  <c r="B31" i="9"/>
  <c r="B30" i="9"/>
  <c r="B29" i="9"/>
  <c r="E26" i="9"/>
  <c r="E20" i="9"/>
  <c r="B20" i="9"/>
  <c r="E19" i="9"/>
  <c r="B19" i="9"/>
  <c r="E18" i="9"/>
  <c r="B18" i="9"/>
  <c r="E17" i="9"/>
  <c r="B17" i="9"/>
  <c r="E16" i="9"/>
  <c r="B16" i="9"/>
  <c r="E15" i="9"/>
  <c r="B15" i="9"/>
  <c r="E14" i="9"/>
  <c r="B14" i="9"/>
  <c r="E13" i="9"/>
  <c r="B13" i="9"/>
  <c r="E12" i="9"/>
  <c r="B12" i="9"/>
  <c r="E11" i="9"/>
  <c r="B11" i="9"/>
  <c r="E9" i="9"/>
  <c r="E203" i="8"/>
  <c r="B158" i="8"/>
  <c r="D203" i="8"/>
  <c r="E202" i="8"/>
  <c r="B146" i="8"/>
  <c r="D202" i="8"/>
  <c r="E201" i="8"/>
  <c r="B136" i="8"/>
  <c r="D201" i="8"/>
  <c r="E200" i="8"/>
  <c r="B126" i="8"/>
  <c r="D200" i="8"/>
  <c r="E199" i="8"/>
  <c r="B115" i="8"/>
  <c r="D199" i="8"/>
  <c r="E198" i="8"/>
  <c r="B107" i="8"/>
  <c r="D198" i="8"/>
  <c r="E197" i="8"/>
  <c r="B97" i="8"/>
  <c r="D197" i="8"/>
  <c r="E196" i="8"/>
  <c r="B88" i="8"/>
  <c r="D196" i="8"/>
  <c r="E195" i="8"/>
  <c r="B77" i="8"/>
  <c r="D195" i="8"/>
  <c r="D69" i="8"/>
  <c r="D70" i="8"/>
  <c r="D71" i="8"/>
  <c r="D72" i="8"/>
  <c r="D73" i="8"/>
  <c r="D74" i="8"/>
  <c r="D75" i="8"/>
  <c r="D68" i="8"/>
  <c r="B68" i="8"/>
  <c r="E194" i="8"/>
  <c r="B58" i="8"/>
  <c r="D194" i="8"/>
  <c r="E193" i="8"/>
  <c r="B45" i="8"/>
  <c r="D193" i="8"/>
  <c r="E192" i="8"/>
  <c r="B37" i="8"/>
  <c r="D192" i="8"/>
  <c r="D28" i="8"/>
  <c r="E191" i="8"/>
  <c r="B28" i="8"/>
  <c r="D191" i="8"/>
  <c r="D12" i="8"/>
  <c r="D13" i="8"/>
  <c r="D14" i="8"/>
  <c r="D15" i="8"/>
  <c r="D16" i="8"/>
  <c r="D17" i="8"/>
  <c r="D18" i="8"/>
  <c r="D19" i="8"/>
  <c r="D20" i="8"/>
  <c r="D11" i="8"/>
  <c r="D9" i="8"/>
  <c r="E184" i="8"/>
  <c r="D26" i="8"/>
  <c r="E185" i="8"/>
  <c r="E187" i="8"/>
  <c r="C11" i="8"/>
  <c r="C9" i="8"/>
  <c r="E177" i="8"/>
  <c r="C28" i="8"/>
  <c r="C68" i="8"/>
  <c r="C26" i="8"/>
  <c r="E178" i="8"/>
  <c r="E180" i="8"/>
  <c r="AL169" i="8"/>
  <c r="AK169" i="8"/>
  <c r="AJ169" i="8"/>
  <c r="AI169" i="8"/>
  <c r="AH169" i="8"/>
  <c r="AG169" i="8"/>
  <c r="AF169" i="8"/>
  <c r="AE169" i="8"/>
  <c r="AD169" i="8"/>
  <c r="AC169" i="8"/>
  <c r="AB169" i="8"/>
  <c r="AA169" i="8"/>
  <c r="Z169" i="8"/>
  <c r="Y169" i="8"/>
  <c r="X169" i="8"/>
  <c r="W169" i="8"/>
  <c r="V169" i="8"/>
  <c r="U169" i="8"/>
  <c r="T169" i="8"/>
  <c r="S169" i="8"/>
  <c r="R169" i="8"/>
  <c r="Q169" i="8"/>
  <c r="P169" i="8"/>
  <c r="O169" i="8"/>
  <c r="N169" i="8"/>
  <c r="M169" i="8"/>
  <c r="L169" i="8"/>
  <c r="K169" i="8"/>
  <c r="J169" i="8"/>
  <c r="I169" i="8"/>
  <c r="H169" i="8"/>
  <c r="E29" i="8"/>
  <c r="E30" i="8"/>
  <c r="E31" i="8"/>
  <c r="E32" i="8"/>
  <c r="E33" i="8"/>
  <c r="E34" i="8"/>
  <c r="E35" i="8"/>
  <c r="E28" i="8"/>
  <c r="E38" i="8"/>
  <c r="E39" i="8"/>
  <c r="E40" i="8"/>
  <c r="E41" i="8"/>
  <c r="E42" i="8"/>
  <c r="E43" i="8"/>
  <c r="E37" i="8"/>
  <c r="E46" i="8"/>
  <c r="E47" i="8"/>
  <c r="E48" i="8"/>
  <c r="E49" i="8"/>
  <c r="E50" i="8"/>
  <c r="E51" i="8"/>
  <c r="E52" i="8"/>
  <c r="E53" i="8"/>
  <c r="E54" i="8"/>
  <c r="E55" i="8"/>
  <c r="E56" i="8"/>
  <c r="E45" i="8"/>
  <c r="E59" i="8"/>
  <c r="E60" i="8"/>
  <c r="E61" i="8"/>
  <c r="E62" i="8"/>
  <c r="E63" i="8"/>
  <c r="E64" i="8"/>
  <c r="E65" i="8"/>
  <c r="E66" i="8"/>
  <c r="E58" i="8"/>
  <c r="E69" i="8"/>
  <c r="E70" i="8"/>
  <c r="E71" i="8"/>
  <c r="E72" i="8"/>
  <c r="E73" i="8"/>
  <c r="E74" i="8"/>
  <c r="E75" i="8"/>
  <c r="E68" i="8"/>
  <c r="E78" i="8"/>
  <c r="E79" i="8"/>
  <c r="E80" i="8"/>
  <c r="E81" i="8"/>
  <c r="E82" i="8"/>
  <c r="E83" i="8"/>
  <c r="E84" i="8"/>
  <c r="E85" i="8"/>
  <c r="E86" i="8"/>
  <c r="E77" i="8"/>
  <c r="E89" i="8"/>
  <c r="E90" i="8"/>
  <c r="E91" i="8"/>
  <c r="E92" i="8"/>
  <c r="E93" i="8"/>
  <c r="E94" i="8"/>
  <c r="E95" i="8"/>
  <c r="E88" i="8"/>
  <c r="E98" i="8"/>
  <c r="E99" i="8"/>
  <c r="E100" i="8"/>
  <c r="E101" i="8"/>
  <c r="E102" i="8"/>
  <c r="E103" i="8"/>
  <c r="E104" i="8"/>
  <c r="E105" i="8"/>
  <c r="E97" i="8"/>
  <c r="E108" i="8"/>
  <c r="E109" i="8"/>
  <c r="E110" i="8"/>
  <c r="E111" i="8"/>
  <c r="E112" i="8"/>
  <c r="E113" i="8"/>
  <c r="E107" i="8"/>
  <c r="E116" i="8"/>
  <c r="E117" i="8"/>
  <c r="E118" i="8"/>
  <c r="E119" i="8"/>
  <c r="E120" i="8"/>
  <c r="E121" i="8"/>
  <c r="E122" i="8"/>
  <c r="E123" i="8"/>
  <c r="E124" i="8"/>
  <c r="E115" i="8"/>
  <c r="E127" i="8"/>
  <c r="E128" i="8"/>
  <c r="E129" i="8"/>
  <c r="E130" i="8"/>
  <c r="E131" i="8"/>
  <c r="E132" i="8"/>
  <c r="E133" i="8"/>
  <c r="E134" i="8"/>
  <c r="E126" i="8"/>
  <c r="E137" i="8"/>
  <c r="E138" i="8"/>
  <c r="E139" i="8"/>
  <c r="E140" i="8"/>
  <c r="E141" i="8"/>
  <c r="E142" i="8"/>
  <c r="E143" i="8"/>
  <c r="E144" i="8"/>
  <c r="E136" i="8"/>
  <c r="E147" i="8"/>
  <c r="E148" i="8"/>
  <c r="E149" i="8"/>
  <c r="E150" i="8"/>
  <c r="E151" i="8"/>
  <c r="E152" i="8"/>
  <c r="E153" i="8"/>
  <c r="E154" i="8"/>
  <c r="E155" i="8"/>
  <c r="E156" i="8"/>
  <c r="E146" i="8"/>
  <c r="E159" i="8"/>
  <c r="E160" i="8"/>
  <c r="E161" i="8"/>
  <c r="E162" i="8"/>
  <c r="E163" i="8"/>
  <c r="E164" i="8"/>
  <c r="E165" i="8"/>
  <c r="E166" i="8"/>
  <c r="E158" i="8"/>
  <c r="E169" i="8"/>
  <c r="D169" i="8"/>
  <c r="C169" i="8"/>
  <c r="B166" i="8"/>
  <c r="B165" i="8"/>
  <c r="B164" i="8"/>
  <c r="B163" i="8"/>
  <c r="B162" i="8"/>
  <c r="B161" i="8"/>
  <c r="B160" i="8"/>
  <c r="B159" i="8"/>
  <c r="B156" i="8"/>
  <c r="B155" i="8"/>
  <c r="B154" i="8"/>
  <c r="B153" i="8"/>
  <c r="B152" i="8"/>
  <c r="B151" i="8"/>
  <c r="B150" i="8"/>
  <c r="B149" i="8"/>
  <c r="B148" i="8"/>
  <c r="B147" i="8"/>
  <c r="B144" i="8"/>
  <c r="B143" i="8"/>
  <c r="B142" i="8"/>
  <c r="B141" i="8"/>
  <c r="B140" i="8"/>
  <c r="B139" i="8"/>
  <c r="B138" i="8"/>
  <c r="B137" i="8"/>
  <c r="B134" i="8"/>
  <c r="B133" i="8"/>
  <c r="B132" i="8"/>
  <c r="B131" i="8"/>
  <c r="B130" i="8"/>
  <c r="B129" i="8"/>
  <c r="B128" i="8"/>
  <c r="B127" i="8"/>
  <c r="B124" i="8"/>
  <c r="B123" i="8"/>
  <c r="B122" i="8"/>
  <c r="B121" i="8"/>
  <c r="B120" i="8"/>
  <c r="B119" i="8"/>
  <c r="B118" i="8"/>
  <c r="B117" i="8"/>
  <c r="B116" i="8"/>
  <c r="B113" i="8"/>
  <c r="B112" i="8"/>
  <c r="B111" i="8"/>
  <c r="B110" i="8"/>
  <c r="B109" i="8"/>
  <c r="B108" i="8"/>
  <c r="B105" i="8"/>
  <c r="B104" i="8"/>
  <c r="B103" i="8"/>
  <c r="B102" i="8"/>
  <c r="B101" i="8"/>
  <c r="B100" i="8"/>
  <c r="B99" i="8"/>
  <c r="B98" i="8"/>
  <c r="B95" i="8"/>
  <c r="B94" i="8"/>
  <c r="B93" i="8"/>
  <c r="B92" i="8"/>
  <c r="B91" i="8"/>
  <c r="B90" i="8"/>
  <c r="B89" i="8"/>
  <c r="B86" i="8"/>
  <c r="B85" i="8"/>
  <c r="B84" i="8"/>
  <c r="B83" i="8"/>
  <c r="B82" i="8"/>
  <c r="B81" i="8"/>
  <c r="B80" i="8"/>
  <c r="B79" i="8"/>
  <c r="B78" i="8"/>
  <c r="B75" i="8"/>
  <c r="B74" i="8"/>
  <c r="B73" i="8"/>
  <c r="B72" i="8"/>
  <c r="B71" i="8"/>
  <c r="B70" i="8"/>
  <c r="B69" i="8"/>
  <c r="B66" i="8"/>
  <c r="B65" i="8"/>
  <c r="B64" i="8"/>
  <c r="B63" i="8"/>
  <c r="B62" i="8"/>
  <c r="B61" i="8"/>
  <c r="B60" i="8"/>
  <c r="B59" i="8"/>
  <c r="B56" i="8"/>
  <c r="B55" i="8"/>
  <c r="B54" i="8"/>
  <c r="B53" i="8"/>
  <c r="B52" i="8"/>
  <c r="B51" i="8"/>
  <c r="B50" i="8"/>
  <c r="B49" i="8"/>
  <c r="B48" i="8"/>
  <c r="B47" i="8"/>
  <c r="B46" i="8"/>
  <c r="B43" i="8"/>
  <c r="B42" i="8"/>
  <c r="B41" i="8"/>
  <c r="B40" i="8"/>
  <c r="B39" i="8"/>
  <c r="B38" i="8"/>
  <c r="B35" i="8"/>
  <c r="B34" i="8"/>
  <c r="B33" i="8"/>
  <c r="B32" i="8"/>
  <c r="B31" i="8"/>
  <c r="B30" i="8"/>
  <c r="B29" i="8"/>
  <c r="E26" i="8"/>
  <c r="E20" i="8"/>
  <c r="B20" i="8"/>
  <c r="E19" i="8"/>
  <c r="B19" i="8"/>
  <c r="E18" i="8"/>
  <c r="B18" i="8"/>
  <c r="E17" i="8"/>
  <c r="B17" i="8"/>
  <c r="E16" i="8"/>
  <c r="B16" i="8"/>
  <c r="E15" i="8"/>
  <c r="B15" i="8"/>
  <c r="E14" i="8"/>
  <c r="B14" i="8"/>
  <c r="E13" i="8"/>
  <c r="B13" i="8"/>
  <c r="E12" i="8"/>
  <c r="B12" i="8"/>
  <c r="E11" i="8"/>
  <c r="B11" i="8"/>
  <c r="E9" i="8"/>
  <c r="E203" i="7"/>
  <c r="B158" i="7"/>
  <c r="D203" i="7"/>
  <c r="E202" i="7"/>
  <c r="B146" i="7"/>
  <c r="D202" i="7"/>
  <c r="E201" i="7"/>
  <c r="B136" i="7"/>
  <c r="D201" i="7"/>
  <c r="E200" i="7"/>
  <c r="B126" i="7"/>
  <c r="D200" i="7"/>
  <c r="E199" i="7"/>
  <c r="B115" i="7"/>
  <c r="D199" i="7"/>
  <c r="E198" i="7"/>
  <c r="B107" i="7"/>
  <c r="D198" i="7"/>
  <c r="E197" i="7"/>
  <c r="B97" i="7"/>
  <c r="D197" i="7"/>
  <c r="E196" i="7"/>
  <c r="B88" i="7"/>
  <c r="D196" i="7"/>
  <c r="E195" i="7"/>
  <c r="B77" i="7"/>
  <c r="D195" i="7"/>
  <c r="D69" i="7"/>
  <c r="D70" i="7"/>
  <c r="D71" i="7"/>
  <c r="D72" i="7"/>
  <c r="D73" i="7"/>
  <c r="D74" i="7"/>
  <c r="D75" i="7"/>
  <c r="D68" i="7"/>
  <c r="B68" i="7"/>
  <c r="E194" i="7"/>
  <c r="B58" i="7"/>
  <c r="D194" i="7"/>
  <c r="E193" i="7"/>
  <c r="B45" i="7"/>
  <c r="D193" i="7"/>
  <c r="E192" i="7"/>
  <c r="B37" i="7"/>
  <c r="D192" i="7"/>
  <c r="D28" i="7"/>
  <c r="E191" i="7"/>
  <c r="B28" i="7"/>
  <c r="D191" i="7"/>
  <c r="D12" i="7"/>
  <c r="D13" i="7"/>
  <c r="D14" i="7"/>
  <c r="D15" i="7"/>
  <c r="D16" i="7"/>
  <c r="D17" i="7"/>
  <c r="D18" i="7"/>
  <c r="D19" i="7"/>
  <c r="D20" i="7"/>
  <c r="D11" i="7"/>
  <c r="D9" i="7"/>
  <c r="E184" i="7"/>
  <c r="D26" i="7"/>
  <c r="E185" i="7"/>
  <c r="E187" i="7"/>
  <c r="C11" i="7"/>
  <c r="C9" i="7"/>
  <c r="E177" i="7"/>
  <c r="C28" i="7"/>
  <c r="C68" i="7"/>
  <c r="C26" i="7"/>
  <c r="E178" i="7"/>
  <c r="E180" i="7"/>
  <c r="AL169" i="7"/>
  <c r="AK169" i="7"/>
  <c r="AJ169" i="7"/>
  <c r="AI169" i="7"/>
  <c r="AH169" i="7"/>
  <c r="AG169" i="7"/>
  <c r="AF169" i="7"/>
  <c r="AE169" i="7"/>
  <c r="AD169" i="7"/>
  <c r="AC169" i="7"/>
  <c r="AB169" i="7"/>
  <c r="AA169" i="7"/>
  <c r="Z169" i="7"/>
  <c r="Y169" i="7"/>
  <c r="X169" i="7"/>
  <c r="W169" i="7"/>
  <c r="V169" i="7"/>
  <c r="U169" i="7"/>
  <c r="T169" i="7"/>
  <c r="S169" i="7"/>
  <c r="R169" i="7"/>
  <c r="Q169" i="7"/>
  <c r="P169" i="7"/>
  <c r="O169" i="7"/>
  <c r="N169" i="7"/>
  <c r="M169" i="7"/>
  <c r="L169" i="7"/>
  <c r="K169" i="7"/>
  <c r="J169" i="7"/>
  <c r="I169" i="7"/>
  <c r="H169" i="7"/>
  <c r="E29" i="7"/>
  <c r="E30" i="7"/>
  <c r="E31" i="7"/>
  <c r="E32" i="7"/>
  <c r="E33" i="7"/>
  <c r="E34" i="7"/>
  <c r="E35" i="7"/>
  <c r="E28" i="7"/>
  <c r="E38" i="7"/>
  <c r="E39" i="7"/>
  <c r="E40" i="7"/>
  <c r="E41" i="7"/>
  <c r="E42" i="7"/>
  <c r="E43" i="7"/>
  <c r="E37" i="7"/>
  <c r="E46" i="7"/>
  <c r="E47" i="7"/>
  <c r="E48" i="7"/>
  <c r="E49" i="7"/>
  <c r="E50" i="7"/>
  <c r="E51" i="7"/>
  <c r="E52" i="7"/>
  <c r="E53" i="7"/>
  <c r="E54" i="7"/>
  <c r="E55" i="7"/>
  <c r="E56" i="7"/>
  <c r="E45" i="7"/>
  <c r="E59" i="7"/>
  <c r="E60" i="7"/>
  <c r="E61" i="7"/>
  <c r="E62" i="7"/>
  <c r="E63" i="7"/>
  <c r="E64" i="7"/>
  <c r="E65" i="7"/>
  <c r="E66" i="7"/>
  <c r="E58" i="7"/>
  <c r="E69" i="7"/>
  <c r="E70" i="7"/>
  <c r="E71" i="7"/>
  <c r="E72" i="7"/>
  <c r="E73" i="7"/>
  <c r="E74" i="7"/>
  <c r="E75" i="7"/>
  <c r="E68" i="7"/>
  <c r="E78" i="7"/>
  <c r="E79" i="7"/>
  <c r="E80" i="7"/>
  <c r="E81" i="7"/>
  <c r="E82" i="7"/>
  <c r="E83" i="7"/>
  <c r="E84" i="7"/>
  <c r="E85" i="7"/>
  <c r="E86" i="7"/>
  <c r="E77" i="7"/>
  <c r="E89" i="7"/>
  <c r="E90" i="7"/>
  <c r="E91" i="7"/>
  <c r="E92" i="7"/>
  <c r="E93" i="7"/>
  <c r="E94" i="7"/>
  <c r="E95" i="7"/>
  <c r="E88" i="7"/>
  <c r="E98" i="7"/>
  <c r="E99" i="7"/>
  <c r="E100" i="7"/>
  <c r="E101" i="7"/>
  <c r="E102" i="7"/>
  <c r="E103" i="7"/>
  <c r="E104" i="7"/>
  <c r="E105" i="7"/>
  <c r="E97" i="7"/>
  <c r="E108" i="7"/>
  <c r="E109" i="7"/>
  <c r="E110" i="7"/>
  <c r="E111" i="7"/>
  <c r="E112" i="7"/>
  <c r="E113" i="7"/>
  <c r="E107" i="7"/>
  <c r="E116" i="7"/>
  <c r="E117" i="7"/>
  <c r="E118" i="7"/>
  <c r="E119" i="7"/>
  <c r="E120" i="7"/>
  <c r="E121" i="7"/>
  <c r="E122" i="7"/>
  <c r="E123" i="7"/>
  <c r="E124" i="7"/>
  <c r="E115" i="7"/>
  <c r="E127" i="7"/>
  <c r="E128" i="7"/>
  <c r="E129" i="7"/>
  <c r="E130" i="7"/>
  <c r="E131" i="7"/>
  <c r="E132" i="7"/>
  <c r="E133" i="7"/>
  <c r="E134" i="7"/>
  <c r="E126" i="7"/>
  <c r="E137" i="7"/>
  <c r="E138" i="7"/>
  <c r="E139" i="7"/>
  <c r="E140" i="7"/>
  <c r="E141" i="7"/>
  <c r="E142" i="7"/>
  <c r="E143" i="7"/>
  <c r="E144" i="7"/>
  <c r="E136" i="7"/>
  <c r="E147" i="7"/>
  <c r="E148" i="7"/>
  <c r="E149" i="7"/>
  <c r="E150" i="7"/>
  <c r="E151" i="7"/>
  <c r="E152" i="7"/>
  <c r="E153" i="7"/>
  <c r="E154" i="7"/>
  <c r="E155" i="7"/>
  <c r="E156" i="7"/>
  <c r="E146" i="7"/>
  <c r="E159" i="7"/>
  <c r="E160" i="7"/>
  <c r="E161" i="7"/>
  <c r="E162" i="7"/>
  <c r="E163" i="7"/>
  <c r="E164" i="7"/>
  <c r="E165" i="7"/>
  <c r="E166" i="7"/>
  <c r="E158" i="7"/>
  <c r="E169" i="7"/>
  <c r="D169" i="7"/>
  <c r="C169" i="7"/>
  <c r="B166" i="7"/>
  <c r="B165" i="7"/>
  <c r="B164" i="7"/>
  <c r="B163" i="7"/>
  <c r="B162" i="7"/>
  <c r="B161" i="7"/>
  <c r="B160" i="7"/>
  <c r="B159" i="7"/>
  <c r="B156" i="7"/>
  <c r="B155" i="7"/>
  <c r="B154" i="7"/>
  <c r="B153" i="7"/>
  <c r="B152" i="7"/>
  <c r="B151" i="7"/>
  <c r="B150" i="7"/>
  <c r="B149" i="7"/>
  <c r="B148" i="7"/>
  <c r="B147" i="7"/>
  <c r="B144" i="7"/>
  <c r="B143" i="7"/>
  <c r="B142" i="7"/>
  <c r="B141" i="7"/>
  <c r="B140" i="7"/>
  <c r="B139" i="7"/>
  <c r="B138" i="7"/>
  <c r="B137" i="7"/>
  <c r="B134" i="7"/>
  <c r="B133" i="7"/>
  <c r="B132" i="7"/>
  <c r="B131" i="7"/>
  <c r="B130" i="7"/>
  <c r="B129" i="7"/>
  <c r="B128" i="7"/>
  <c r="B127" i="7"/>
  <c r="B124" i="7"/>
  <c r="B123" i="7"/>
  <c r="B122" i="7"/>
  <c r="B121" i="7"/>
  <c r="B120" i="7"/>
  <c r="B119" i="7"/>
  <c r="B118" i="7"/>
  <c r="B117" i="7"/>
  <c r="B116" i="7"/>
  <c r="B113" i="7"/>
  <c r="B112" i="7"/>
  <c r="B111" i="7"/>
  <c r="B110" i="7"/>
  <c r="B109" i="7"/>
  <c r="B108" i="7"/>
  <c r="B105" i="7"/>
  <c r="B104" i="7"/>
  <c r="B103" i="7"/>
  <c r="B102" i="7"/>
  <c r="B101" i="7"/>
  <c r="B100" i="7"/>
  <c r="B99" i="7"/>
  <c r="B98" i="7"/>
  <c r="B95" i="7"/>
  <c r="B94" i="7"/>
  <c r="B93" i="7"/>
  <c r="B92" i="7"/>
  <c r="B91" i="7"/>
  <c r="B90" i="7"/>
  <c r="B89" i="7"/>
  <c r="B86" i="7"/>
  <c r="B85" i="7"/>
  <c r="B84" i="7"/>
  <c r="B83" i="7"/>
  <c r="B82" i="7"/>
  <c r="B81" i="7"/>
  <c r="B80" i="7"/>
  <c r="B79" i="7"/>
  <c r="B78" i="7"/>
  <c r="B75" i="7"/>
  <c r="B74" i="7"/>
  <c r="B73" i="7"/>
  <c r="B72" i="7"/>
  <c r="B71" i="7"/>
  <c r="B70" i="7"/>
  <c r="B69" i="7"/>
  <c r="B66" i="7"/>
  <c r="B65" i="7"/>
  <c r="B64" i="7"/>
  <c r="B63" i="7"/>
  <c r="B62" i="7"/>
  <c r="B61" i="7"/>
  <c r="B60" i="7"/>
  <c r="B59" i="7"/>
  <c r="B56" i="7"/>
  <c r="B55" i="7"/>
  <c r="B54" i="7"/>
  <c r="B53" i="7"/>
  <c r="B52" i="7"/>
  <c r="B51" i="7"/>
  <c r="B50" i="7"/>
  <c r="B49" i="7"/>
  <c r="B48" i="7"/>
  <c r="B47" i="7"/>
  <c r="B46" i="7"/>
  <c r="B43" i="7"/>
  <c r="B42" i="7"/>
  <c r="B41" i="7"/>
  <c r="B40" i="7"/>
  <c r="B39" i="7"/>
  <c r="B38" i="7"/>
  <c r="B35" i="7"/>
  <c r="B34" i="7"/>
  <c r="B33" i="7"/>
  <c r="B32" i="7"/>
  <c r="B31" i="7"/>
  <c r="B30" i="7"/>
  <c r="B29" i="7"/>
  <c r="E26" i="7"/>
  <c r="E20" i="7"/>
  <c r="B20" i="7"/>
  <c r="E19" i="7"/>
  <c r="B19" i="7"/>
  <c r="E18" i="7"/>
  <c r="B18" i="7"/>
  <c r="E17" i="7"/>
  <c r="B17" i="7"/>
  <c r="E16" i="7"/>
  <c r="B16" i="7"/>
  <c r="E15" i="7"/>
  <c r="B15" i="7"/>
  <c r="E14" i="7"/>
  <c r="B14" i="7"/>
  <c r="E13" i="7"/>
  <c r="B13" i="7"/>
  <c r="E12" i="7"/>
  <c r="B12" i="7"/>
  <c r="E11" i="7"/>
  <c r="B11" i="7"/>
  <c r="E9" i="7"/>
  <c r="E203" i="6"/>
  <c r="B158" i="6"/>
  <c r="D203" i="6"/>
  <c r="E202" i="6"/>
  <c r="B146" i="6"/>
  <c r="D202" i="6"/>
  <c r="E201" i="6"/>
  <c r="B136" i="6"/>
  <c r="D201" i="6"/>
  <c r="E200" i="6"/>
  <c r="B126" i="6"/>
  <c r="D200" i="6"/>
  <c r="E199" i="6"/>
  <c r="B115" i="6"/>
  <c r="D199" i="6"/>
  <c r="E198" i="6"/>
  <c r="B107" i="6"/>
  <c r="D198" i="6"/>
  <c r="E197" i="6"/>
  <c r="B97" i="6"/>
  <c r="D197" i="6"/>
  <c r="E196" i="6"/>
  <c r="B88" i="6"/>
  <c r="D196" i="6"/>
  <c r="E195" i="6"/>
  <c r="B77" i="6"/>
  <c r="D195" i="6"/>
  <c r="D69" i="6"/>
  <c r="D70" i="6"/>
  <c r="D71" i="6"/>
  <c r="D72" i="6"/>
  <c r="D73" i="6"/>
  <c r="D74" i="6"/>
  <c r="D75" i="6"/>
  <c r="D68" i="6"/>
  <c r="B68" i="6"/>
  <c r="E194" i="6"/>
  <c r="B58" i="6"/>
  <c r="D194" i="6"/>
  <c r="E193" i="6"/>
  <c r="B45" i="6"/>
  <c r="D193" i="6"/>
  <c r="E192" i="6"/>
  <c r="B37" i="6"/>
  <c r="D192" i="6"/>
  <c r="D28" i="6"/>
  <c r="E191" i="6"/>
  <c r="B28" i="6"/>
  <c r="D191" i="6"/>
  <c r="D12" i="6"/>
  <c r="D13" i="6"/>
  <c r="D14" i="6"/>
  <c r="D15" i="6"/>
  <c r="D16" i="6"/>
  <c r="D17" i="6"/>
  <c r="D18" i="6"/>
  <c r="D19" i="6"/>
  <c r="D20" i="6"/>
  <c r="D11" i="6"/>
  <c r="D9" i="6"/>
  <c r="E184" i="6"/>
  <c r="D26" i="6"/>
  <c r="E185" i="6"/>
  <c r="E187" i="6"/>
  <c r="C11" i="6"/>
  <c r="C9" i="6"/>
  <c r="E177" i="6"/>
  <c r="C28" i="6"/>
  <c r="C68" i="6"/>
  <c r="C26" i="6"/>
  <c r="E178" i="6"/>
  <c r="E180" i="6"/>
  <c r="AL169" i="6"/>
  <c r="AK169" i="6"/>
  <c r="AJ169" i="6"/>
  <c r="AI169" i="6"/>
  <c r="AH169" i="6"/>
  <c r="AG169" i="6"/>
  <c r="AF169" i="6"/>
  <c r="AE169" i="6"/>
  <c r="AD169" i="6"/>
  <c r="AC169" i="6"/>
  <c r="AB169" i="6"/>
  <c r="AA169" i="6"/>
  <c r="Z169" i="6"/>
  <c r="Y169" i="6"/>
  <c r="X169" i="6"/>
  <c r="W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E29" i="6"/>
  <c r="E30" i="6"/>
  <c r="E31" i="6"/>
  <c r="E32" i="6"/>
  <c r="E33" i="6"/>
  <c r="E34" i="6"/>
  <c r="E35" i="6"/>
  <c r="E28" i="6"/>
  <c r="E38" i="6"/>
  <c r="E39" i="6"/>
  <c r="E40" i="6"/>
  <c r="E41" i="6"/>
  <c r="E42" i="6"/>
  <c r="E43" i="6"/>
  <c r="E37" i="6"/>
  <c r="E46" i="6"/>
  <c r="E47" i="6"/>
  <c r="E48" i="6"/>
  <c r="E49" i="6"/>
  <c r="E50" i="6"/>
  <c r="E51" i="6"/>
  <c r="E52" i="6"/>
  <c r="E53" i="6"/>
  <c r="E54" i="6"/>
  <c r="E55" i="6"/>
  <c r="E56" i="6"/>
  <c r="E45" i="6"/>
  <c r="E59" i="6"/>
  <c r="E60" i="6"/>
  <c r="E61" i="6"/>
  <c r="E62" i="6"/>
  <c r="E63" i="6"/>
  <c r="E64" i="6"/>
  <c r="E65" i="6"/>
  <c r="E66" i="6"/>
  <c r="E58" i="6"/>
  <c r="E69" i="6"/>
  <c r="E70" i="6"/>
  <c r="E71" i="6"/>
  <c r="E72" i="6"/>
  <c r="E73" i="6"/>
  <c r="E74" i="6"/>
  <c r="E75" i="6"/>
  <c r="E68" i="6"/>
  <c r="E78" i="6"/>
  <c r="E79" i="6"/>
  <c r="E80" i="6"/>
  <c r="E81" i="6"/>
  <c r="E82" i="6"/>
  <c r="E83" i="6"/>
  <c r="E84" i="6"/>
  <c r="E85" i="6"/>
  <c r="E86" i="6"/>
  <c r="E77" i="6"/>
  <c r="E89" i="6"/>
  <c r="E90" i="6"/>
  <c r="E91" i="6"/>
  <c r="E92" i="6"/>
  <c r="E93" i="6"/>
  <c r="E94" i="6"/>
  <c r="E95" i="6"/>
  <c r="E88" i="6"/>
  <c r="E98" i="6"/>
  <c r="E99" i="6"/>
  <c r="E100" i="6"/>
  <c r="E101" i="6"/>
  <c r="E102" i="6"/>
  <c r="E103" i="6"/>
  <c r="E104" i="6"/>
  <c r="E105" i="6"/>
  <c r="E97" i="6"/>
  <c r="E108" i="6"/>
  <c r="E109" i="6"/>
  <c r="E110" i="6"/>
  <c r="E111" i="6"/>
  <c r="E112" i="6"/>
  <c r="E113" i="6"/>
  <c r="E107" i="6"/>
  <c r="E116" i="6"/>
  <c r="E117" i="6"/>
  <c r="E118" i="6"/>
  <c r="E119" i="6"/>
  <c r="E120" i="6"/>
  <c r="E121" i="6"/>
  <c r="E122" i="6"/>
  <c r="E123" i="6"/>
  <c r="E124" i="6"/>
  <c r="E115" i="6"/>
  <c r="E127" i="6"/>
  <c r="E128" i="6"/>
  <c r="E129" i="6"/>
  <c r="E130" i="6"/>
  <c r="E131" i="6"/>
  <c r="E132" i="6"/>
  <c r="E133" i="6"/>
  <c r="E134" i="6"/>
  <c r="E126" i="6"/>
  <c r="E137" i="6"/>
  <c r="E138" i="6"/>
  <c r="E139" i="6"/>
  <c r="E140" i="6"/>
  <c r="E141" i="6"/>
  <c r="E142" i="6"/>
  <c r="E143" i="6"/>
  <c r="E144" i="6"/>
  <c r="E136" i="6"/>
  <c r="E147" i="6"/>
  <c r="E148" i="6"/>
  <c r="E149" i="6"/>
  <c r="E150" i="6"/>
  <c r="E151" i="6"/>
  <c r="E152" i="6"/>
  <c r="E153" i="6"/>
  <c r="E154" i="6"/>
  <c r="E155" i="6"/>
  <c r="E156" i="6"/>
  <c r="E146" i="6"/>
  <c r="E159" i="6"/>
  <c r="E160" i="6"/>
  <c r="E161" i="6"/>
  <c r="E162" i="6"/>
  <c r="E163" i="6"/>
  <c r="E164" i="6"/>
  <c r="E165" i="6"/>
  <c r="E166" i="6"/>
  <c r="E158" i="6"/>
  <c r="E169" i="6"/>
  <c r="D169" i="6"/>
  <c r="C169" i="6"/>
  <c r="B166" i="6"/>
  <c r="B165" i="6"/>
  <c r="B164" i="6"/>
  <c r="B163" i="6"/>
  <c r="B162" i="6"/>
  <c r="B161" i="6"/>
  <c r="B160" i="6"/>
  <c r="B159" i="6"/>
  <c r="B156" i="6"/>
  <c r="B155" i="6"/>
  <c r="B154" i="6"/>
  <c r="B153" i="6"/>
  <c r="B152" i="6"/>
  <c r="B151" i="6"/>
  <c r="B150" i="6"/>
  <c r="B149" i="6"/>
  <c r="B148" i="6"/>
  <c r="B147" i="6"/>
  <c r="B144" i="6"/>
  <c r="B143" i="6"/>
  <c r="B142" i="6"/>
  <c r="B141" i="6"/>
  <c r="B140" i="6"/>
  <c r="B139" i="6"/>
  <c r="B138" i="6"/>
  <c r="B137" i="6"/>
  <c r="B134" i="6"/>
  <c r="B133" i="6"/>
  <c r="B132" i="6"/>
  <c r="B131" i="6"/>
  <c r="B130" i="6"/>
  <c r="B129" i="6"/>
  <c r="B128" i="6"/>
  <c r="B127" i="6"/>
  <c r="B124" i="6"/>
  <c r="B123" i="6"/>
  <c r="B122" i="6"/>
  <c r="B121" i="6"/>
  <c r="B120" i="6"/>
  <c r="B119" i="6"/>
  <c r="B118" i="6"/>
  <c r="B117" i="6"/>
  <c r="B116" i="6"/>
  <c r="B113" i="6"/>
  <c r="B112" i="6"/>
  <c r="B111" i="6"/>
  <c r="B110" i="6"/>
  <c r="B109" i="6"/>
  <c r="B108" i="6"/>
  <c r="B105" i="6"/>
  <c r="B104" i="6"/>
  <c r="B103" i="6"/>
  <c r="B102" i="6"/>
  <c r="B101" i="6"/>
  <c r="B100" i="6"/>
  <c r="B99" i="6"/>
  <c r="B98" i="6"/>
  <c r="B95" i="6"/>
  <c r="B94" i="6"/>
  <c r="B93" i="6"/>
  <c r="B92" i="6"/>
  <c r="B91" i="6"/>
  <c r="B90" i="6"/>
  <c r="B89" i="6"/>
  <c r="B86" i="6"/>
  <c r="B85" i="6"/>
  <c r="B84" i="6"/>
  <c r="B83" i="6"/>
  <c r="B82" i="6"/>
  <c r="B81" i="6"/>
  <c r="B80" i="6"/>
  <c r="B79" i="6"/>
  <c r="B78" i="6"/>
  <c r="B75" i="6"/>
  <c r="B74" i="6"/>
  <c r="B73" i="6"/>
  <c r="B72" i="6"/>
  <c r="B71" i="6"/>
  <c r="B70" i="6"/>
  <c r="B69" i="6"/>
  <c r="B66" i="6"/>
  <c r="B65" i="6"/>
  <c r="B64" i="6"/>
  <c r="B63" i="6"/>
  <c r="B62" i="6"/>
  <c r="B61" i="6"/>
  <c r="B60" i="6"/>
  <c r="B59" i="6"/>
  <c r="B56" i="6"/>
  <c r="B55" i="6"/>
  <c r="B54" i="6"/>
  <c r="B53" i="6"/>
  <c r="B52" i="6"/>
  <c r="B51" i="6"/>
  <c r="B50" i="6"/>
  <c r="B49" i="6"/>
  <c r="B48" i="6"/>
  <c r="B47" i="6"/>
  <c r="B46" i="6"/>
  <c r="B43" i="6"/>
  <c r="B42" i="6"/>
  <c r="B41" i="6"/>
  <c r="B40" i="6"/>
  <c r="B39" i="6"/>
  <c r="B38" i="6"/>
  <c r="B35" i="6"/>
  <c r="B34" i="6"/>
  <c r="B33" i="6"/>
  <c r="B32" i="6"/>
  <c r="B31" i="6"/>
  <c r="B30" i="6"/>
  <c r="B29" i="6"/>
  <c r="E26" i="6"/>
  <c r="E20" i="6"/>
  <c r="B20" i="6"/>
  <c r="E19" i="6"/>
  <c r="B19" i="6"/>
  <c r="E18" i="6"/>
  <c r="B18" i="6"/>
  <c r="E17" i="6"/>
  <c r="B17" i="6"/>
  <c r="E16" i="6"/>
  <c r="B16" i="6"/>
  <c r="E15" i="6"/>
  <c r="B15" i="6"/>
  <c r="E14" i="6"/>
  <c r="B14" i="6"/>
  <c r="E13" i="6"/>
  <c r="B13" i="6"/>
  <c r="E12" i="6"/>
  <c r="B12" i="6"/>
  <c r="E11" i="6"/>
  <c r="B11" i="6"/>
  <c r="E9" i="6"/>
  <c r="E195" i="5"/>
  <c r="B150" i="5"/>
  <c r="D195" i="5"/>
  <c r="E194" i="5"/>
  <c r="B138" i="5"/>
  <c r="D194" i="5"/>
  <c r="E193" i="5"/>
  <c r="B128" i="5"/>
  <c r="D193" i="5"/>
  <c r="E192" i="5"/>
  <c r="B118" i="5"/>
  <c r="D192" i="5"/>
  <c r="E191" i="5"/>
  <c r="B107" i="5"/>
  <c r="D191" i="5"/>
  <c r="E190" i="5"/>
  <c r="B99" i="5"/>
  <c r="D190" i="5"/>
  <c r="E189" i="5"/>
  <c r="B89" i="5"/>
  <c r="D189" i="5"/>
  <c r="E188" i="5"/>
  <c r="B80" i="5"/>
  <c r="D188" i="5"/>
  <c r="E187" i="5"/>
  <c r="B69" i="5"/>
  <c r="D187" i="5"/>
  <c r="E186" i="5"/>
  <c r="B58" i="5"/>
  <c r="D186" i="5"/>
  <c r="E185" i="5"/>
  <c r="B45" i="5"/>
  <c r="D185" i="5"/>
  <c r="E184" i="5"/>
  <c r="B37" i="5"/>
  <c r="D184" i="5"/>
  <c r="E183" i="5"/>
  <c r="B28" i="5"/>
  <c r="D183" i="5"/>
  <c r="D12" i="5"/>
  <c r="D13" i="5"/>
  <c r="D14" i="5"/>
  <c r="D15" i="5"/>
  <c r="D16" i="5"/>
  <c r="D17" i="5"/>
  <c r="D18" i="5"/>
  <c r="D19" i="5"/>
  <c r="D20" i="5"/>
  <c r="D11" i="5"/>
  <c r="D9" i="5"/>
  <c r="E176" i="5"/>
  <c r="E177" i="5"/>
  <c r="E179" i="5"/>
  <c r="C11" i="5"/>
  <c r="C9" i="5"/>
  <c r="E169" i="5"/>
  <c r="E170" i="5"/>
  <c r="E172" i="5"/>
  <c r="AL161" i="5"/>
  <c r="AK161" i="5"/>
  <c r="AJ161" i="5"/>
  <c r="AI161" i="5"/>
  <c r="AH161" i="5"/>
  <c r="AG161" i="5"/>
  <c r="AF161" i="5"/>
  <c r="AE161" i="5"/>
  <c r="AD161" i="5"/>
  <c r="AC161" i="5"/>
  <c r="AB161" i="5"/>
  <c r="AA161" i="5"/>
  <c r="Z161" i="5"/>
  <c r="Y161" i="5"/>
  <c r="X161" i="5"/>
  <c r="W161" i="5"/>
  <c r="V161" i="5"/>
  <c r="U161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B158" i="5"/>
  <c r="B157" i="5"/>
  <c r="B156" i="5"/>
  <c r="B155" i="5"/>
  <c r="B154" i="5"/>
  <c r="B153" i="5"/>
  <c r="B152" i="5"/>
  <c r="B151" i="5"/>
  <c r="B148" i="5"/>
  <c r="B147" i="5"/>
  <c r="B146" i="5"/>
  <c r="B145" i="5"/>
  <c r="B144" i="5"/>
  <c r="B143" i="5"/>
  <c r="B142" i="5"/>
  <c r="B141" i="5"/>
  <c r="B140" i="5"/>
  <c r="B139" i="5"/>
  <c r="B136" i="5"/>
  <c r="B135" i="5"/>
  <c r="B134" i="5"/>
  <c r="B133" i="5"/>
  <c r="B132" i="5"/>
  <c r="B131" i="5"/>
  <c r="B130" i="5"/>
  <c r="B129" i="5"/>
  <c r="B126" i="5"/>
  <c r="B125" i="5"/>
  <c r="B124" i="5"/>
  <c r="B123" i="5"/>
  <c r="B122" i="5"/>
  <c r="B121" i="5"/>
  <c r="B120" i="5"/>
  <c r="B119" i="5"/>
  <c r="B116" i="5"/>
  <c r="B115" i="5"/>
  <c r="B114" i="5"/>
  <c r="B113" i="5"/>
  <c r="B112" i="5"/>
  <c r="B111" i="5"/>
  <c r="B110" i="5"/>
  <c r="B109" i="5"/>
  <c r="B108" i="5"/>
  <c r="B105" i="5"/>
  <c r="B104" i="5"/>
  <c r="B103" i="5"/>
  <c r="B102" i="5"/>
  <c r="B101" i="5"/>
  <c r="B100" i="5"/>
  <c r="B97" i="5"/>
  <c r="B96" i="5"/>
  <c r="B95" i="5"/>
  <c r="B94" i="5"/>
  <c r="B93" i="5"/>
  <c r="B92" i="5"/>
  <c r="B91" i="5"/>
  <c r="B90" i="5"/>
  <c r="B87" i="5"/>
  <c r="B86" i="5"/>
  <c r="B85" i="5"/>
  <c r="B84" i="5"/>
  <c r="B83" i="5"/>
  <c r="B82" i="5"/>
  <c r="B81" i="5"/>
  <c r="B78" i="5"/>
  <c r="B77" i="5"/>
  <c r="B76" i="5"/>
  <c r="B75" i="5"/>
  <c r="B74" i="5"/>
  <c r="B73" i="5"/>
  <c r="B72" i="5"/>
  <c r="B71" i="5"/>
  <c r="B70" i="5"/>
  <c r="B66" i="5"/>
  <c r="B65" i="5"/>
  <c r="B64" i="5"/>
  <c r="B63" i="5"/>
  <c r="B62" i="5"/>
  <c r="B61" i="5"/>
  <c r="B60" i="5"/>
  <c r="B59" i="5"/>
  <c r="B56" i="5"/>
  <c r="B55" i="5"/>
  <c r="B54" i="5"/>
  <c r="B53" i="5"/>
  <c r="B52" i="5"/>
  <c r="B51" i="5"/>
  <c r="B50" i="5"/>
  <c r="B49" i="5"/>
  <c r="B48" i="5"/>
  <c r="B47" i="5"/>
  <c r="B46" i="5"/>
  <c r="B43" i="5"/>
  <c r="B42" i="5"/>
  <c r="B41" i="5"/>
  <c r="B40" i="5"/>
  <c r="B39" i="5"/>
  <c r="B38" i="5"/>
  <c r="B35" i="5"/>
  <c r="B34" i="5"/>
  <c r="B33" i="5"/>
  <c r="B32" i="5"/>
  <c r="B31" i="5"/>
  <c r="B30" i="5"/>
  <c r="B29" i="5"/>
  <c r="E20" i="5"/>
  <c r="B20" i="5"/>
  <c r="E19" i="5"/>
  <c r="B19" i="5"/>
  <c r="E18" i="5"/>
  <c r="B18" i="5"/>
  <c r="E17" i="5"/>
  <c r="B17" i="5"/>
  <c r="E16" i="5"/>
  <c r="B16" i="5"/>
  <c r="E15" i="5"/>
  <c r="B15" i="5"/>
  <c r="E14" i="5"/>
  <c r="B14" i="5"/>
  <c r="E13" i="5"/>
  <c r="B13" i="5"/>
  <c r="E12" i="5"/>
  <c r="B12" i="5"/>
  <c r="E11" i="5"/>
  <c r="B11" i="5"/>
  <c r="E9" i="5"/>
  <c r="E203" i="4"/>
  <c r="B158" i="4"/>
  <c r="D203" i="4"/>
  <c r="E202" i="4"/>
  <c r="B146" i="4"/>
  <c r="D202" i="4"/>
  <c r="E201" i="4"/>
  <c r="B136" i="4"/>
  <c r="D201" i="4"/>
  <c r="E200" i="4"/>
  <c r="B126" i="4"/>
  <c r="D200" i="4"/>
  <c r="E199" i="4"/>
  <c r="B115" i="4"/>
  <c r="D199" i="4"/>
  <c r="E198" i="4"/>
  <c r="B107" i="4"/>
  <c r="D198" i="4"/>
  <c r="E197" i="4"/>
  <c r="B97" i="4"/>
  <c r="D197" i="4"/>
  <c r="E196" i="4"/>
  <c r="B88" i="4"/>
  <c r="D196" i="4"/>
  <c r="E195" i="4"/>
  <c r="B77" i="4"/>
  <c r="D195" i="4"/>
  <c r="D69" i="4"/>
  <c r="D70" i="4"/>
  <c r="D71" i="4"/>
  <c r="D72" i="4"/>
  <c r="D73" i="4"/>
  <c r="D74" i="4"/>
  <c r="D75" i="4"/>
  <c r="D68" i="4"/>
  <c r="B68" i="4"/>
  <c r="E194" i="4"/>
  <c r="B58" i="4"/>
  <c r="D194" i="4"/>
  <c r="E193" i="4"/>
  <c r="B45" i="4"/>
  <c r="D193" i="4"/>
  <c r="E192" i="4"/>
  <c r="B37" i="4"/>
  <c r="D192" i="4"/>
  <c r="D28" i="4"/>
  <c r="E191" i="4"/>
  <c r="B28" i="4"/>
  <c r="D191" i="4"/>
  <c r="D12" i="4"/>
  <c r="D13" i="4"/>
  <c r="D14" i="4"/>
  <c r="D15" i="4"/>
  <c r="D16" i="4"/>
  <c r="D17" i="4"/>
  <c r="D18" i="4"/>
  <c r="D19" i="4"/>
  <c r="D20" i="4"/>
  <c r="D11" i="4"/>
  <c r="D9" i="4"/>
  <c r="E184" i="4"/>
  <c r="D26" i="4"/>
  <c r="E185" i="4"/>
  <c r="E187" i="4"/>
  <c r="C11" i="4"/>
  <c r="C9" i="4"/>
  <c r="E177" i="4"/>
  <c r="C28" i="4"/>
  <c r="C68" i="4"/>
  <c r="C26" i="4"/>
  <c r="E178" i="4"/>
  <c r="E180" i="4"/>
  <c r="AL169" i="4"/>
  <c r="AK169" i="4"/>
  <c r="AJ169" i="4"/>
  <c r="AI169" i="4"/>
  <c r="AH169" i="4"/>
  <c r="AG169" i="4"/>
  <c r="AF169" i="4"/>
  <c r="AE169" i="4"/>
  <c r="AD169" i="4"/>
  <c r="AC169" i="4"/>
  <c r="AB169" i="4"/>
  <c r="AA169" i="4"/>
  <c r="Z169" i="4"/>
  <c r="Y169" i="4"/>
  <c r="X169" i="4"/>
  <c r="W169" i="4"/>
  <c r="V169" i="4"/>
  <c r="U169" i="4"/>
  <c r="T169" i="4"/>
  <c r="S169" i="4"/>
  <c r="R169" i="4"/>
  <c r="Q169" i="4"/>
  <c r="P169" i="4"/>
  <c r="O169" i="4"/>
  <c r="N169" i="4"/>
  <c r="M169" i="4"/>
  <c r="L169" i="4"/>
  <c r="K169" i="4"/>
  <c r="J169" i="4"/>
  <c r="I169" i="4"/>
  <c r="H169" i="4"/>
  <c r="E29" i="4"/>
  <c r="E30" i="4"/>
  <c r="E31" i="4"/>
  <c r="E32" i="4"/>
  <c r="E33" i="4"/>
  <c r="E34" i="4"/>
  <c r="E35" i="4"/>
  <c r="E28" i="4"/>
  <c r="E38" i="4"/>
  <c r="E39" i="4"/>
  <c r="E40" i="4"/>
  <c r="E41" i="4"/>
  <c r="E42" i="4"/>
  <c r="E43" i="4"/>
  <c r="E37" i="4"/>
  <c r="E46" i="4"/>
  <c r="E47" i="4"/>
  <c r="E48" i="4"/>
  <c r="E49" i="4"/>
  <c r="E50" i="4"/>
  <c r="E51" i="4"/>
  <c r="E52" i="4"/>
  <c r="E53" i="4"/>
  <c r="E54" i="4"/>
  <c r="E55" i="4"/>
  <c r="E56" i="4"/>
  <c r="E45" i="4"/>
  <c r="E59" i="4"/>
  <c r="E60" i="4"/>
  <c r="E61" i="4"/>
  <c r="E62" i="4"/>
  <c r="E63" i="4"/>
  <c r="E64" i="4"/>
  <c r="E65" i="4"/>
  <c r="E66" i="4"/>
  <c r="E58" i="4"/>
  <c r="E69" i="4"/>
  <c r="E70" i="4"/>
  <c r="E71" i="4"/>
  <c r="E72" i="4"/>
  <c r="E73" i="4"/>
  <c r="E74" i="4"/>
  <c r="E75" i="4"/>
  <c r="E68" i="4"/>
  <c r="E78" i="4"/>
  <c r="E79" i="4"/>
  <c r="E80" i="4"/>
  <c r="E81" i="4"/>
  <c r="E82" i="4"/>
  <c r="E83" i="4"/>
  <c r="E84" i="4"/>
  <c r="E85" i="4"/>
  <c r="E86" i="4"/>
  <c r="E77" i="4"/>
  <c r="E89" i="4"/>
  <c r="E90" i="4"/>
  <c r="E91" i="4"/>
  <c r="E92" i="4"/>
  <c r="E93" i="4"/>
  <c r="E94" i="4"/>
  <c r="E95" i="4"/>
  <c r="E88" i="4"/>
  <c r="E98" i="4"/>
  <c r="E99" i="4"/>
  <c r="E100" i="4"/>
  <c r="E101" i="4"/>
  <c r="E102" i="4"/>
  <c r="E103" i="4"/>
  <c r="E104" i="4"/>
  <c r="E105" i="4"/>
  <c r="E97" i="4"/>
  <c r="E108" i="4"/>
  <c r="E109" i="4"/>
  <c r="E110" i="4"/>
  <c r="E111" i="4"/>
  <c r="E112" i="4"/>
  <c r="E113" i="4"/>
  <c r="E107" i="4"/>
  <c r="E116" i="4"/>
  <c r="E117" i="4"/>
  <c r="E118" i="4"/>
  <c r="E119" i="4"/>
  <c r="E120" i="4"/>
  <c r="E121" i="4"/>
  <c r="E122" i="4"/>
  <c r="E123" i="4"/>
  <c r="E124" i="4"/>
  <c r="E115" i="4"/>
  <c r="E127" i="4"/>
  <c r="E128" i="4"/>
  <c r="E129" i="4"/>
  <c r="E130" i="4"/>
  <c r="E131" i="4"/>
  <c r="E132" i="4"/>
  <c r="E133" i="4"/>
  <c r="E134" i="4"/>
  <c r="E126" i="4"/>
  <c r="E137" i="4"/>
  <c r="E138" i="4"/>
  <c r="E139" i="4"/>
  <c r="E140" i="4"/>
  <c r="E141" i="4"/>
  <c r="E142" i="4"/>
  <c r="E143" i="4"/>
  <c r="E144" i="4"/>
  <c r="E136" i="4"/>
  <c r="E147" i="4"/>
  <c r="E148" i="4"/>
  <c r="E149" i="4"/>
  <c r="E150" i="4"/>
  <c r="E151" i="4"/>
  <c r="E152" i="4"/>
  <c r="E153" i="4"/>
  <c r="E154" i="4"/>
  <c r="E155" i="4"/>
  <c r="E156" i="4"/>
  <c r="E146" i="4"/>
  <c r="E159" i="4"/>
  <c r="E160" i="4"/>
  <c r="E161" i="4"/>
  <c r="E162" i="4"/>
  <c r="E163" i="4"/>
  <c r="E164" i="4"/>
  <c r="E165" i="4"/>
  <c r="E166" i="4"/>
  <c r="E158" i="4"/>
  <c r="E169" i="4"/>
  <c r="D169" i="4"/>
  <c r="C169" i="4"/>
  <c r="B166" i="4"/>
  <c r="B165" i="4"/>
  <c r="B164" i="4"/>
  <c r="B163" i="4"/>
  <c r="B162" i="4"/>
  <c r="B161" i="4"/>
  <c r="B160" i="4"/>
  <c r="B159" i="4"/>
  <c r="B156" i="4"/>
  <c r="B155" i="4"/>
  <c r="B154" i="4"/>
  <c r="B153" i="4"/>
  <c r="B152" i="4"/>
  <c r="B151" i="4"/>
  <c r="B150" i="4"/>
  <c r="B149" i="4"/>
  <c r="B148" i="4"/>
  <c r="B147" i="4"/>
  <c r="B144" i="4"/>
  <c r="B143" i="4"/>
  <c r="B142" i="4"/>
  <c r="B141" i="4"/>
  <c r="B140" i="4"/>
  <c r="B139" i="4"/>
  <c r="B138" i="4"/>
  <c r="B137" i="4"/>
  <c r="B134" i="4"/>
  <c r="B133" i="4"/>
  <c r="B132" i="4"/>
  <c r="B131" i="4"/>
  <c r="B130" i="4"/>
  <c r="B129" i="4"/>
  <c r="B128" i="4"/>
  <c r="B127" i="4"/>
  <c r="B124" i="4"/>
  <c r="B123" i="4"/>
  <c r="B122" i="4"/>
  <c r="B121" i="4"/>
  <c r="B120" i="4"/>
  <c r="B119" i="4"/>
  <c r="B118" i="4"/>
  <c r="B117" i="4"/>
  <c r="B116" i="4"/>
  <c r="B113" i="4"/>
  <c r="B112" i="4"/>
  <c r="B111" i="4"/>
  <c r="B110" i="4"/>
  <c r="B109" i="4"/>
  <c r="B108" i="4"/>
  <c r="B105" i="4"/>
  <c r="B104" i="4"/>
  <c r="B103" i="4"/>
  <c r="B102" i="4"/>
  <c r="B101" i="4"/>
  <c r="B100" i="4"/>
  <c r="B99" i="4"/>
  <c r="B98" i="4"/>
  <c r="B95" i="4"/>
  <c r="B94" i="4"/>
  <c r="B93" i="4"/>
  <c r="B92" i="4"/>
  <c r="B91" i="4"/>
  <c r="B90" i="4"/>
  <c r="B89" i="4"/>
  <c r="B86" i="4"/>
  <c r="B85" i="4"/>
  <c r="B84" i="4"/>
  <c r="B83" i="4"/>
  <c r="B82" i="4"/>
  <c r="B81" i="4"/>
  <c r="B80" i="4"/>
  <c r="B79" i="4"/>
  <c r="B78" i="4"/>
  <c r="B75" i="4"/>
  <c r="B74" i="4"/>
  <c r="B73" i="4"/>
  <c r="B72" i="4"/>
  <c r="B71" i="4"/>
  <c r="B70" i="4"/>
  <c r="B69" i="4"/>
  <c r="B66" i="4"/>
  <c r="B65" i="4"/>
  <c r="B64" i="4"/>
  <c r="B63" i="4"/>
  <c r="B62" i="4"/>
  <c r="B61" i="4"/>
  <c r="B60" i="4"/>
  <c r="B59" i="4"/>
  <c r="B56" i="4"/>
  <c r="B55" i="4"/>
  <c r="B54" i="4"/>
  <c r="B53" i="4"/>
  <c r="B52" i="4"/>
  <c r="B51" i="4"/>
  <c r="B50" i="4"/>
  <c r="B49" i="4"/>
  <c r="B48" i="4"/>
  <c r="B47" i="4"/>
  <c r="B46" i="4"/>
  <c r="B43" i="4"/>
  <c r="B42" i="4"/>
  <c r="B41" i="4"/>
  <c r="B40" i="4"/>
  <c r="B39" i="4"/>
  <c r="B38" i="4"/>
  <c r="B35" i="4"/>
  <c r="B34" i="4"/>
  <c r="B33" i="4"/>
  <c r="B32" i="4"/>
  <c r="B31" i="4"/>
  <c r="B30" i="4"/>
  <c r="B29" i="4"/>
  <c r="E26" i="4"/>
  <c r="E20" i="4"/>
  <c r="B20" i="4"/>
  <c r="E19" i="4"/>
  <c r="B19" i="4"/>
  <c r="E18" i="4"/>
  <c r="B18" i="4"/>
  <c r="E17" i="4"/>
  <c r="B17" i="4"/>
  <c r="E16" i="4"/>
  <c r="B16" i="4"/>
  <c r="E15" i="4"/>
  <c r="B15" i="4"/>
  <c r="E14" i="4"/>
  <c r="B14" i="4"/>
  <c r="E13" i="4"/>
  <c r="B13" i="4"/>
  <c r="E12" i="4"/>
  <c r="B12" i="4"/>
  <c r="E11" i="4"/>
  <c r="B11" i="4"/>
  <c r="E9" i="4"/>
  <c r="E194" i="3"/>
  <c r="B149" i="3"/>
  <c r="D194" i="3"/>
  <c r="E193" i="3"/>
  <c r="B137" i="3"/>
  <c r="D193" i="3"/>
  <c r="E192" i="3"/>
  <c r="B127" i="3"/>
  <c r="D192" i="3"/>
  <c r="E191" i="3"/>
  <c r="B117" i="3"/>
  <c r="D191" i="3"/>
  <c r="E190" i="3"/>
  <c r="B106" i="3"/>
  <c r="D190" i="3"/>
  <c r="E189" i="3"/>
  <c r="B98" i="3"/>
  <c r="D189" i="3"/>
  <c r="E188" i="3"/>
  <c r="B88" i="3"/>
  <c r="D188" i="3"/>
  <c r="E187" i="3"/>
  <c r="B79" i="3"/>
  <c r="D187" i="3"/>
  <c r="E186" i="3"/>
  <c r="B68" i="3"/>
  <c r="D186" i="3"/>
  <c r="E185" i="3"/>
  <c r="B58" i="3"/>
  <c r="D185" i="3"/>
  <c r="E184" i="3"/>
  <c r="B45" i="3"/>
  <c r="D184" i="3"/>
  <c r="E183" i="3"/>
  <c r="B37" i="3"/>
  <c r="D183" i="3"/>
  <c r="E182" i="3"/>
  <c r="B28" i="3"/>
  <c r="D182" i="3"/>
  <c r="D12" i="3"/>
  <c r="D13" i="3"/>
  <c r="D14" i="3"/>
  <c r="D15" i="3"/>
  <c r="D16" i="3"/>
  <c r="D17" i="3"/>
  <c r="D18" i="3"/>
  <c r="D19" i="3"/>
  <c r="D20" i="3"/>
  <c r="D11" i="3"/>
  <c r="D9" i="3"/>
  <c r="E175" i="3"/>
  <c r="E176" i="3"/>
  <c r="E178" i="3"/>
  <c r="E168" i="3"/>
  <c r="E169" i="3"/>
  <c r="E171" i="3"/>
  <c r="AL160" i="3"/>
  <c r="AK160" i="3"/>
  <c r="AJ160" i="3"/>
  <c r="AI160" i="3"/>
  <c r="AH160" i="3"/>
  <c r="AG160" i="3"/>
  <c r="AF160" i="3"/>
  <c r="AE160" i="3"/>
  <c r="AD160" i="3"/>
  <c r="AC160" i="3"/>
  <c r="AB160" i="3"/>
  <c r="AA160" i="3"/>
  <c r="Z160" i="3"/>
  <c r="Y160" i="3"/>
  <c r="X160" i="3"/>
  <c r="W160" i="3"/>
  <c r="V160" i="3"/>
  <c r="U160" i="3"/>
  <c r="T160" i="3"/>
  <c r="S160" i="3"/>
  <c r="R160" i="3"/>
  <c r="Q160" i="3"/>
  <c r="P160" i="3"/>
  <c r="O160" i="3"/>
  <c r="N160" i="3"/>
  <c r="M160" i="3"/>
  <c r="L160" i="3"/>
  <c r="K160" i="3"/>
  <c r="J160" i="3"/>
  <c r="I160" i="3"/>
  <c r="H160" i="3"/>
  <c r="B157" i="3"/>
  <c r="B156" i="3"/>
  <c r="B155" i="3"/>
  <c r="B154" i="3"/>
  <c r="B153" i="3"/>
  <c r="B152" i="3"/>
  <c r="B151" i="3"/>
  <c r="B150" i="3"/>
  <c r="B147" i="3"/>
  <c r="B146" i="3"/>
  <c r="B145" i="3"/>
  <c r="B144" i="3"/>
  <c r="B143" i="3"/>
  <c r="B142" i="3"/>
  <c r="B141" i="3"/>
  <c r="B140" i="3"/>
  <c r="B139" i="3"/>
  <c r="B138" i="3"/>
  <c r="B135" i="3"/>
  <c r="B134" i="3"/>
  <c r="B133" i="3"/>
  <c r="B132" i="3"/>
  <c r="B131" i="3"/>
  <c r="B130" i="3"/>
  <c r="B129" i="3"/>
  <c r="B128" i="3"/>
  <c r="B125" i="3"/>
  <c r="B124" i="3"/>
  <c r="B123" i="3"/>
  <c r="B122" i="3"/>
  <c r="B121" i="3"/>
  <c r="B120" i="3"/>
  <c r="B119" i="3"/>
  <c r="B118" i="3"/>
  <c r="B115" i="3"/>
  <c r="B112" i="3"/>
  <c r="B111" i="3"/>
  <c r="B110" i="3"/>
  <c r="B109" i="3"/>
  <c r="B108" i="3"/>
  <c r="B107" i="3"/>
  <c r="B104" i="3"/>
  <c r="B103" i="3"/>
  <c r="B102" i="3"/>
  <c r="B101" i="3"/>
  <c r="B100" i="3"/>
  <c r="B99" i="3"/>
  <c r="B96" i="3"/>
  <c r="B95" i="3"/>
  <c r="B94" i="3"/>
  <c r="B93" i="3"/>
  <c r="B92" i="3"/>
  <c r="B91" i="3"/>
  <c r="B90" i="3"/>
  <c r="B89" i="3"/>
  <c r="B86" i="3"/>
  <c r="B85" i="3"/>
  <c r="B84" i="3"/>
  <c r="B83" i="3"/>
  <c r="B82" i="3"/>
  <c r="B81" i="3"/>
  <c r="B80" i="3"/>
  <c r="B77" i="3"/>
  <c r="B76" i="3"/>
  <c r="B75" i="3"/>
  <c r="B74" i="3"/>
  <c r="B73" i="3"/>
  <c r="B72" i="3"/>
  <c r="B71" i="3"/>
  <c r="B70" i="3"/>
  <c r="B69" i="3"/>
  <c r="B66" i="3"/>
  <c r="B65" i="3"/>
  <c r="B64" i="3"/>
  <c r="B63" i="3"/>
  <c r="B62" i="3"/>
  <c r="B61" i="3"/>
  <c r="B60" i="3"/>
  <c r="B59" i="3"/>
  <c r="B56" i="3"/>
  <c r="B55" i="3"/>
  <c r="B54" i="3"/>
  <c r="B53" i="3"/>
  <c r="B52" i="3"/>
  <c r="B51" i="3"/>
  <c r="B50" i="3"/>
  <c r="B49" i="3"/>
  <c r="B48" i="3"/>
  <c r="B47" i="3"/>
  <c r="B46" i="3"/>
  <c r="B43" i="3"/>
  <c r="B42" i="3"/>
  <c r="B41" i="3"/>
  <c r="B40" i="3"/>
  <c r="B39" i="3"/>
  <c r="B38" i="3"/>
  <c r="B35" i="3"/>
  <c r="B34" i="3"/>
  <c r="B33" i="3"/>
  <c r="B32" i="3"/>
  <c r="B31" i="3"/>
  <c r="B30" i="3"/>
  <c r="B29" i="3"/>
  <c r="E20" i="3"/>
  <c r="B20" i="3"/>
  <c r="E19" i="3"/>
  <c r="B19" i="3"/>
  <c r="E18" i="3"/>
  <c r="B18" i="3"/>
  <c r="E17" i="3"/>
  <c r="B17" i="3"/>
  <c r="E16" i="3"/>
  <c r="B16" i="3"/>
  <c r="E15" i="3"/>
  <c r="B15" i="3"/>
  <c r="E14" i="3"/>
  <c r="B14" i="3"/>
  <c r="E13" i="3"/>
  <c r="B13" i="3"/>
  <c r="E12" i="3"/>
  <c r="B12" i="3"/>
  <c r="E11" i="3"/>
  <c r="B11" i="3"/>
  <c r="E9" i="3"/>
  <c r="E194" i="2"/>
  <c r="B149" i="2"/>
  <c r="D194" i="2"/>
  <c r="E193" i="2"/>
  <c r="B137" i="2"/>
  <c r="D193" i="2"/>
  <c r="E192" i="2"/>
  <c r="B127" i="2"/>
  <c r="D192" i="2"/>
  <c r="E191" i="2"/>
  <c r="B117" i="2"/>
  <c r="D191" i="2"/>
  <c r="E190" i="2"/>
  <c r="B107" i="2"/>
  <c r="D190" i="2"/>
  <c r="E189" i="2"/>
  <c r="B99" i="2"/>
  <c r="D189" i="2"/>
  <c r="E188" i="2"/>
  <c r="B89" i="2"/>
  <c r="D188" i="2"/>
  <c r="E187" i="2"/>
  <c r="B80" i="2"/>
  <c r="D187" i="2"/>
  <c r="E186" i="2"/>
  <c r="B69" i="2"/>
  <c r="D186" i="2"/>
  <c r="E185" i="2"/>
  <c r="B58" i="2"/>
  <c r="D185" i="2"/>
  <c r="E184" i="2"/>
  <c r="B45" i="2"/>
  <c r="D184" i="2"/>
  <c r="E183" i="2"/>
  <c r="B37" i="2"/>
  <c r="D183" i="2"/>
  <c r="E182" i="2"/>
  <c r="B28" i="2"/>
  <c r="D182" i="2"/>
  <c r="D12" i="2"/>
  <c r="D13" i="2"/>
  <c r="D14" i="2"/>
  <c r="D15" i="2"/>
  <c r="D16" i="2"/>
  <c r="D17" i="2"/>
  <c r="D18" i="2"/>
  <c r="D19" i="2"/>
  <c r="D20" i="2"/>
  <c r="D11" i="2"/>
  <c r="D9" i="2"/>
  <c r="E175" i="2"/>
  <c r="E176" i="2"/>
  <c r="E178" i="2"/>
  <c r="B157" i="2"/>
  <c r="B156" i="2"/>
  <c r="B155" i="2"/>
  <c r="B154" i="2"/>
  <c r="B153" i="2"/>
  <c r="B152" i="2"/>
  <c r="B151" i="2"/>
  <c r="B150" i="2"/>
  <c r="B147" i="2"/>
  <c r="B146" i="2"/>
  <c r="B145" i="2"/>
  <c r="B144" i="2"/>
  <c r="B143" i="2"/>
  <c r="B142" i="2"/>
  <c r="B141" i="2"/>
  <c r="B140" i="2"/>
  <c r="B139" i="2"/>
  <c r="B138" i="2"/>
  <c r="B135" i="2"/>
  <c r="B134" i="2"/>
  <c r="B133" i="2"/>
  <c r="B132" i="2"/>
  <c r="B131" i="2"/>
  <c r="B130" i="2"/>
  <c r="B129" i="2"/>
  <c r="B128" i="2"/>
  <c r="B125" i="2"/>
  <c r="B124" i="2"/>
  <c r="B123" i="2"/>
  <c r="B122" i="2"/>
  <c r="B121" i="2"/>
  <c r="B120" i="2"/>
  <c r="B119" i="2"/>
  <c r="B118" i="2"/>
  <c r="B115" i="2"/>
  <c r="B114" i="2"/>
  <c r="B113" i="2"/>
  <c r="B112" i="2"/>
  <c r="B111" i="2"/>
  <c r="B110" i="2"/>
  <c r="B109" i="2"/>
  <c r="B108" i="2"/>
  <c r="B105" i="2"/>
  <c r="B104" i="2"/>
  <c r="B103" i="2"/>
  <c r="B102" i="2"/>
  <c r="B101" i="2"/>
  <c r="B100" i="2"/>
  <c r="B97" i="2"/>
  <c r="B96" i="2"/>
  <c r="B95" i="2"/>
  <c r="B94" i="2"/>
  <c r="B93" i="2"/>
  <c r="B92" i="2"/>
  <c r="B91" i="2"/>
  <c r="B90" i="2"/>
  <c r="B87" i="2"/>
  <c r="B86" i="2"/>
  <c r="B85" i="2"/>
  <c r="B84" i="2"/>
  <c r="B83" i="2"/>
  <c r="B82" i="2"/>
  <c r="B81" i="2"/>
  <c r="B78" i="2"/>
  <c r="B77" i="2"/>
  <c r="B76" i="2"/>
  <c r="B75" i="2"/>
  <c r="B74" i="2"/>
  <c r="B73" i="2"/>
  <c r="B72" i="2"/>
  <c r="B71" i="2"/>
  <c r="B70" i="2"/>
  <c r="B66" i="2"/>
  <c r="B65" i="2"/>
  <c r="B64" i="2"/>
  <c r="B63" i="2"/>
  <c r="B62" i="2"/>
  <c r="B61" i="2"/>
  <c r="B60" i="2"/>
  <c r="B59" i="2"/>
  <c r="B56" i="2"/>
  <c r="B55" i="2"/>
  <c r="B54" i="2"/>
  <c r="B53" i="2"/>
  <c r="B52" i="2"/>
  <c r="B51" i="2"/>
  <c r="B50" i="2"/>
  <c r="B49" i="2"/>
  <c r="B48" i="2"/>
  <c r="B47" i="2"/>
  <c r="B46" i="2"/>
  <c r="B43" i="2"/>
  <c r="B42" i="2"/>
  <c r="B41" i="2"/>
  <c r="B40" i="2"/>
  <c r="B39" i="2"/>
  <c r="B38" i="2"/>
  <c r="B35" i="2"/>
  <c r="B34" i="2"/>
  <c r="B33" i="2"/>
  <c r="B32" i="2"/>
  <c r="B31" i="2"/>
  <c r="B30" i="2"/>
  <c r="B29" i="2"/>
  <c r="E20" i="2"/>
  <c r="B20" i="2"/>
  <c r="E19" i="2"/>
  <c r="B19" i="2"/>
  <c r="E18" i="2"/>
  <c r="B18" i="2"/>
  <c r="E17" i="2"/>
  <c r="B17" i="2"/>
  <c r="E16" i="2"/>
  <c r="B16" i="2"/>
  <c r="E15" i="2"/>
  <c r="B15" i="2"/>
  <c r="E14" i="2"/>
  <c r="B14" i="2"/>
  <c r="E13" i="2"/>
  <c r="B13" i="2"/>
  <c r="E12" i="2"/>
  <c r="B12" i="2"/>
  <c r="E11" i="2"/>
  <c r="B11" i="2"/>
  <c r="E9" i="2"/>
</calcChain>
</file>

<file path=xl/sharedStrings.xml><?xml version="1.0" encoding="utf-8"?>
<sst xmlns="http://schemas.openxmlformats.org/spreadsheetml/2006/main" count="6429" uniqueCount="156">
  <si>
    <t xml:space="preserve">Establece nombres de categorías y subcategorías para tus ingresos y gastos. Elimina las que no necesitas, cambia, o añade nuevas. Los cambios que realices aquí, se cambian automaticamente en todos los meses. </t>
  </si>
  <si>
    <t>Lista de categorías</t>
  </si>
  <si>
    <t>Ingresos</t>
  </si>
  <si>
    <t>INGRESOS TOTALES</t>
  </si>
  <si>
    <t>Salario</t>
  </si>
  <si>
    <t>Salario de pareja</t>
  </si>
  <si>
    <t>Bonos en el trabajo</t>
  </si>
  <si>
    <t>Intereses bancarios</t>
  </si>
  <si>
    <t>Inversiones</t>
  </si>
  <si>
    <t>Ventas de artículos</t>
  </si>
  <si>
    <t>Otros ingresos</t>
  </si>
  <si>
    <t>-</t>
  </si>
  <si>
    <t>Gastos</t>
  </si>
  <si>
    <t>Otros</t>
  </si>
  <si>
    <t>SALUD</t>
  </si>
  <si>
    <t>Medicamentos</t>
  </si>
  <si>
    <t>Dentista</t>
  </si>
  <si>
    <t>Alquiler</t>
  </si>
  <si>
    <t>Reparación</t>
  </si>
  <si>
    <t>Electricidad</t>
  </si>
  <si>
    <t>Gas</t>
  </si>
  <si>
    <t>Agua</t>
  </si>
  <si>
    <t>Muebles/electrodomésticos</t>
  </si>
  <si>
    <t>Triturador de basura</t>
  </si>
  <si>
    <t>Seguro de casa</t>
  </si>
  <si>
    <t>ROPA Y CALZADO</t>
  </si>
  <si>
    <t>Ropa de adultos</t>
  </si>
  <si>
    <t>Ropa de niños</t>
  </si>
  <si>
    <t>Calzado</t>
  </si>
  <si>
    <t>Acessorios</t>
  </si>
  <si>
    <t>Joyería</t>
  </si>
  <si>
    <t>Internet</t>
  </si>
  <si>
    <t>TRANSPORTE</t>
  </si>
  <si>
    <t>Combustible</t>
  </si>
  <si>
    <t>Transporte urbano/taxis</t>
  </si>
  <si>
    <t>Cosmeticos</t>
  </si>
  <si>
    <t>Peluquería / S. Belleza</t>
  </si>
  <si>
    <t>Lavanderia</t>
  </si>
  <si>
    <t xml:space="preserve">Productos de limpieza </t>
  </si>
  <si>
    <t>Niñera</t>
  </si>
  <si>
    <t>Gastos de escuela</t>
  </si>
  <si>
    <t>Viajes escolares</t>
  </si>
  <si>
    <t>Jugetes/juegos</t>
  </si>
  <si>
    <t>Clases adicionales</t>
  </si>
  <si>
    <t>Libros</t>
  </si>
  <si>
    <t>Cursos/formación</t>
  </si>
  <si>
    <t>Aprendizaje de idioma</t>
  </si>
  <si>
    <t>Cine/teatro</t>
  </si>
  <si>
    <t>Gimnasio/piscina</t>
  </si>
  <si>
    <t>Juegos</t>
  </si>
  <si>
    <t>Pasatiempo</t>
  </si>
  <si>
    <t xml:space="preserve"> </t>
  </si>
  <si>
    <t>Crédito hipotecario</t>
  </si>
  <si>
    <t>Crédito al consumo</t>
  </si>
  <si>
    <t>Creditos estudiantiles</t>
  </si>
  <si>
    <t>Tarjeta de crédito 1</t>
  </si>
  <si>
    <t>Tarjeta de crédito 2</t>
  </si>
  <si>
    <t>Cuidado de mascotas</t>
  </si>
  <si>
    <t>Vacaciones</t>
  </si>
  <si>
    <t>Veterinario</t>
  </si>
  <si>
    <t>Fondo de emergencia</t>
  </si>
  <si>
    <t>Fondo estudiantil</t>
  </si>
  <si>
    <t>Fondo: vacaciones</t>
  </si>
  <si>
    <t>OTROS</t>
  </si>
  <si>
    <t>AÑO 2019</t>
  </si>
  <si>
    <t>En este lugar no llenas nada. Es una vista del presupuesto de todo el año y todo se hará automicamente después de llenar los datos en los meses, de Enero hasta Diciembre
- Todos los otros datos se convertirán automáticamente</t>
  </si>
  <si>
    <t>Para crear un presupuesto:
- A principios de este mes, rellene los campos en amarillo, despues de forma regular registre los gastos de cada dia en la tabla a la derecha
- Todos los otros datos se convertirá automáticamente</t>
  </si>
  <si>
    <t>Categoría</t>
  </si>
  <si>
    <t>Ingresos previstos</t>
  </si>
  <si>
    <t>Ingresos        reales</t>
  </si>
  <si>
    <t>Diferencia</t>
  </si>
  <si>
    <t>Notas</t>
  </si>
  <si>
    <t>SUMA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</si>
  <si>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</si>
  <si>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</si>
  <si>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</si>
  <si>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</si>
  <si>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</si>
  <si>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</si>
  <si>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</si>
  <si>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</si>
  <si>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</si>
  <si>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</si>
  <si>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</si>
  <si>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</si>
  <si>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</si>
  <si>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</si>
  <si>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</si>
  <si>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</si>
  <si>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</si>
  <si>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</si>
  <si>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</si>
  <si>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</si>
  <si>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</si>
  <si>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</si>
  <si>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</si>
  <si>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</si>
  <si>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</si>
  <si>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</si>
  <si>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</si>
  <si>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</si>
  <si>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</si>
  <si>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</si>
  <si>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</si>
  <si>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Registro de gastos diarios</t>
  </si>
  <si>
    <t>Gastos previstos</t>
  </si>
  <si>
    <t>Gastos         reales</t>
  </si>
  <si>
    <t>Los campos siguientes son para un registro diario de gastos en cada categoría.</t>
  </si>
  <si>
    <t>Si quieres incluir mas gastos en una celda, por el mismo dia, ingresa "=" y sigue la ecuación, por ejemplo:. = 25 + 20.5</t>
  </si>
  <si>
    <t>Registre de gastos diarios</t>
  </si>
  <si>
    <t>Gastos reales</t>
  </si>
  <si>
    <t>Resumen del presupuesto</t>
  </si>
  <si>
    <t>Plan del presupuesto</t>
  </si>
  <si>
    <t>Despues de la planificacion de tu presupuesto, aquí darte "0"</t>
  </si>
  <si>
    <t>Diferencia (resta del dinero)</t>
  </si>
  <si>
    <t>Ejecución del presupuesto</t>
  </si>
  <si>
    <t>Ingresos reales</t>
  </si>
  <si>
    <t>Despues de planear ese valor aqui debe ser "0"</t>
  </si>
  <si>
    <t>Diferencia (resto del dinero)</t>
  </si>
  <si>
    <t>Impuestos</t>
  </si>
  <si>
    <t>Ofrenda</t>
  </si>
  <si>
    <t>Jubilación</t>
  </si>
  <si>
    <t>PRIMERO ES LO PRIMERO</t>
  </si>
  <si>
    <t>Seguro de gastos médicos</t>
  </si>
  <si>
    <t>VIVIENDA</t>
  </si>
  <si>
    <t>TV Netflix</t>
  </si>
  <si>
    <t>Comidas fuera de casa</t>
  </si>
  <si>
    <t>Fiestas de cumpleaños</t>
  </si>
  <si>
    <t>vacunas</t>
  </si>
  <si>
    <t>No imprescindible HIGIENE</t>
  </si>
  <si>
    <t>No Imprescindible NIÑOS</t>
  </si>
  <si>
    <t>NO Imprescindible Educación</t>
  </si>
  <si>
    <t>SE PUEDE QUITAR Entrenimiento</t>
  </si>
  <si>
    <t>Se deben eliminar DEUDAS</t>
  </si>
  <si>
    <t>NO Imprescindible Mascotas</t>
  </si>
  <si>
    <t>IMPRESICINDIBLE AHORROS</t>
  </si>
  <si>
    <t>PlAN DE GASTOS</t>
  </si>
  <si>
    <t>Debe darte darte "0"</t>
  </si>
  <si>
    <t>Debe darte "0"</t>
  </si>
  <si>
    <r>
      <t xml:space="preserve"> </t>
    </r>
    <r>
      <rPr>
        <sz val="11"/>
        <rFont val="Calibri"/>
      </rPr>
      <t>cambio llantas</t>
    </r>
  </si>
  <si>
    <t xml:space="preserve">Lavado </t>
  </si>
  <si>
    <t>Seguro</t>
  </si>
  <si>
    <t>Cambio de aceite</t>
  </si>
  <si>
    <t>RETEVE</t>
  </si>
  <si>
    <t>Suscripciones</t>
  </si>
  <si>
    <t>Regalos</t>
  </si>
  <si>
    <t>Seguros de vida</t>
  </si>
  <si>
    <t>Pensión complementaria</t>
  </si>
  <si>
    <t>Metas de corto plazo</t>
  </si>
  <si>
    <t>Metas mediano plazo</t>
  </si>
  <si>
    <t>Metas de largo plazo</t>
  </si>
  <si>
    <t>Debe dar "0"</t>
  </si>
  <si>
    <t>_Plan de GASTOS</t>
  </si>
  <si>
    <t>CATEGORIAS PLAN DE GASTOS</t>
  </si>
  <si>
    <t>PLAN DE GASTOS</t>
  </si>
  <si>
    <t>PLAN De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</si>
</sst>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yyyy"/>
    <numFmt numFmtId="165" formatCode="#,##0.00\ _z_ł"/>
  </numFmts>
  <fonts count="18" x14ac:knownFonts="1">
    <font>
      <sz val="11"/>
      <color rgb="FF000000"/>
      <name val="Calibri"/>
    </font>
    <font>
      <b/>
      <sz val="18"/>
      <color rgb="FFFFFFFF"/>
      <name val="Calibri"/>
    </font>
    <font>
      <sz val="11"/>
      <name val="Calibri"/>
    </font>
    <font>
      <b/>
      <sz val="16"/>
      <color rgb="FF000000"/>
      <name val="Calibri"/>
    </font>
    <font>
      <b/>
      <sz val="11"/>
      <name val="Calibri"/>
    </font>
    <font>
      <sz val="11"/>
      <name val="Calibri"/>
    </font>
    <font>
      <b/>
      <sz val="16"/>
      <name val="Calibri"/>
    </font>
    <font>
      <b/>
      <sz val="11"/>
      <color rgb="FF000000"/>
      <name val="Calibri"/>
    </font>
    <font>
      <u/>
      <sz val="11"/>
      <color rgb="FF0000FF"/>
      <name val="Calibri"/>
    </font>
    <font>
      <b/>
      <sz val="11"/>
      <color rgb="FFFFFFFF"/>
      <name val="Calibri"/>
    </font>
    <font>
      <b/>
      <sz val="13"/>
      <color rgb="FFFFFFFF"/>
      <name val="Calibri"/>
    </font>
    <font>
      <sz val="11"/>
      <color rgb="FFFFFFFF"/>
      <name val="Calibri"/>
    </font>
    <font>
      <b/>
      <sz val="20"/>
      <name val="Calibri"/>
    </font>
    <font>
      <b/>
      <sz val="15"/>
      <name val="Calibri"/>
    </font>
    <font>
      <b/>
      <u/>
      <sz val="11"/>
      <color rgb="FF000000"/>
      <name val="Calibri"/>
    </font>
    <font>
      <u/>
      <sz val="11"/>
      <color rgb="FF000000"/>
      <name val="Calibri"/>
    </font>
    <font>
      <b/>
      <sz val="15"/>
      <color rgb="FF000000"/>
      <name val="Calibri"/>
    </font>
    <font>
      <b/>
      <u/>
      <sz val="11"/>
      <color rgb="FF000000"/>
      <name val="Calibri"/>
    </font>
  </fonts>
  <fills count="17">
    <fill>
      <patternFill patternType="none"/>
    </fill>
    <fill>
      <patternFill patternType="gray125"/>
    </fill>
    <fill>
      <patternFill patternType="solid">
        <fgColor rgb="FF008000"/>
        <bgColor rgb="FF008000"/>
      </patternFill>
    </fill>
    <fill>
      <patternFill patternType="solid">
        <fgColor rgb="FFB0FF89"/>
        <bgColor rgb="FFB0FF89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54B34D"/>
        <bgColor rgb="FF54B34D"/>
      </patternFill>
    </fill>
    <fill>
      <patternFill patternType="solid">
        <fgColor rgb="FFFFFF66"/>
        <bgColor rgb="FFFFFF66"/>
      </patternFill>
    </fill>
    <fill>
      <patternFill patternType="solid">
        <fgColor rgb="FF33CC33"/>
        <bgColor rgb="FF33CC33"/>
      </patternFill>
    </fill>
    <fill>
      <patternFill patternType="solid">
        <fgColor rgb="FFFFFF00"/>
        <bgColor rgb="FFFFFF00"/>
      </patternFill>
    </fill>
    <fill>
      <patternFill patternType="solid">
        <fgColor rgb="FFEEECE1"/>
        <bgColor rgb="FFEEECE1"/>
      </patternFill>
    </fill>
    <fill>
      <patternFill patternType="solid">
        <fgColor theme="8" tint="0.59999389629810485"/>
        <bgColor rgb="FF008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rgb="FFB0FF89"/>
      </patternFill>
    </fill>
    <fill>
      <patternFill patternType="solid">
        <fgColor theme="9" tint="-0.249977111117893"/>
        <bgColor rgb="FFB0FF89"/>
      </patternFill>
    </fill>
    <fill>
      <patternFill patternType="solid">
        <fgColor theme="5" tint="0.39997558519241921"/>
        <bgColor rgb="FFB0FF89"/>
      </patternFill>
    </fill>
    <fill>
      <patternFill patternType="solid">
        <fgColor theme="3" tint="0.39997558519241921"/>
        <bgColor rgb="FFB0FF89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8000"/>
      </bottom>
      <diagonal/>
    </border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double">
        <color rgb="FF1F497D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0" fillId="0" borderId="0" xfId="0" applyFont="1" applyAlignment="1"/>
    <xf numFmtId="0" fontId="3" fillId="0" borderId="5" xfId="0" applyFont="1" applyBorder="1" applyAlignment="1"/>
    <xf numFmtId="0" fontId="0" fillId="0" borderId="5" xfId="0" applyFont="1" applyBorder="1" applyAlignment="1"/>
    <xf numFmtId="4" fontId="4" fillId="3" borderId="6" xfId="0" applyNumberFormat="1" applyFont="1" applyFill="1" applyBorder="1" applyAlignment="1">
      <alignment horizontal="center" vertical="center"/>
    </xf>
    <xf numFmtId="4" fontId="5" fillId="0" borderId="7" xfId="0" applyNumberFormat="1" applyFont="1" applyBorder="1" applyAlignment="1">
      <alignment horizontal="left" vertical="center"/>
    </xf>
    <xf numFmtId="4" fontId="5" fillId="0" borderId="7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4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left" vertical="center"/>
    </xf>
    <xf numFmtId="4" fontId="5" fillId="4" borderId="6" xfId="0" applyNumberFormat="1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/>
    </xf>
    <xf numFmtId="165" fontId="10" fillId="6" borderId="10" xfId="0" applyNumberFormat="1" applyFont="1" applyFill="1" applyBorder="1" applyAlignment="1">
      <alignment horizontal="right" vertical="center" wrapText="1"/>
    </xf>
    <xf numFmtId="165" fontId="10" fillId="6" borderId="10" xfId="0" applyNumberFormat="1" applyFont="1" applyFill="1" applyBorder="1" applyAlignment="1">
      <alignment horizontal="right" vertical="center" wrapText="1"/>
    </xf>
    <xf numFmtId="165" fontId="0" fillId="3" borderId="6" xfId="0" applyNumberFormat="1" applyFont="1" applyFill="1" applyBorder="1" applyAlignment="1"/>
    <xf numFmtId="165" fontId="0" fillId="3" borderId="6" xfId="0" applyNumberFormat="1" applyFont="1" applyFill="1" applyBorder="1" applyAlignment="1"/>
    <xf numFmtId="0" fontId="0" fillId="3" borderId="6" xfId="0" applyFont="1" applyFill="1" applyBorder="1" applyAlignment="1"/>
    <xf numFmtId="165" fontId="11" fillId="0" borderId="0" xfId="0" applyNumberFormat="1" applyFont="1" applyAlignment="1">
      <alignment horizontal="center"/>
    </xf>
    <xf numFmtId="165" fontId="0" fillId="7" borderId="7" xfId="0" applyNumberFormat="1" applyFont="1" applyFill="1" applyBorder="1" applyAlignment="1"/>
    <xf numFmtId="165" fontId="0" fillId="0" borderId="7" xfId="0" applyNumberFormat="1" applyFont="1" applyBorder="1" applyAlignment="1"/>
    <xf numFmtId="165" fontId="0" fillId="4" borderId="7" xfId="0" applyNumberFormat="1" applyFont="1" applyFill="1" applyBorder="1" applyAlignment="1"/>
    <xf numFmtId="0" fontId="0" fillId="0" borderId="7" xfId="0" applyFont="1" applyBorder="1" applyAlignment="1"/>
    <xf numFmtId="165" fontId="0" fillId="0" borderId="0" xfId="0" applyNumberFormat="1" applyFont="1" applyAlignment="1"/>
    <xf numFmtId="165" fontId="0" fillId="7" borderId="7" xfId="0" applyNumberFormat="1" applyFont="1" applyFill="1" applyBorder="1" applyAlignment="1"/>
    <xf numFmtId="0" fontId="0" fillId="0" borderId="0" xfId="0" applyFont="1" applyAlignment="1"/>
    <xf numFmtId="4" fontId="6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9" fillId="6" borderId="10" xfId="0" applyNumberFormat="1" applyFont="1" applyFill="1" applyBorder="1" applyAlignment="1">
      <alignment horizontal="center" vertical="center"/>
    </xf>
    <xf numFmtId="4" fontId="10" fillId="6" borderId="10" xfId="0" applyNumberFormat="1" applyFont="1" applyFill="1" applyBorder="1" applyAlignment="1"/>
    <xf numFmtId="4" fontId="4" fillId="3" borderId="7" xfId="0" applyNumberFormat="1" applyFont="1" applyFill="1" applyBorder="1" applyAlignment="1">
      <alignment horizontal="center" vertical="center"/>
    </xf>
    <xf numFmtId="165" fontId="0" fillId="0" borderId="13" xfId="0" applyNumberFormat="1" applyFont="1" applyBorder="1" applyAlignment="1"/>
    <xf numFmtId="165" fontId="0" fillId="4" borderId="6" xfId="0" applyNumberFormat="1" applyFont="1" applyFill="1" applyBorder="1" applyAlignment="1"/>
    <xf numFmtId="0" fontId="0" fillId="4" borderId="6" xfId="0" applyFont="1" applyFill="1" applyBorder="1" applyAlignment="1"/>
    <xf numFmtId="0" fontId="0" fillId="0" borderId="10" xfId="0" applyFont="1" applyBorder="1" applyAlignment="1"/>
    <xf numFmtId="165" fontId="9" fillId="0" borderId="0" xfId="0" applyNumberFormat="1" applyFont="1" applyAlignment="1"/>
    <xf numFmtId="165" fontId="9" fillId="6" borderId="10" xfId="0" applyNumberFormat="1" applyFont="1" applyFill="1" applyBorder="1" applyAlignment="1">
      <alignment horizontal="center" vertical="center"/>
    </xf>
    <xf numFmtId="165" fontId="10" fillId="6" borderId="10" xfId="0" applyNumberFormat="1" applyFont="1" applyFill="1" applyBorder="1" applyAlignment="1"/>
    <xf numFmtId="165" fontId="9" fillId="8" borderId="14" xfId="0" applyNumberFormat="1" applyFont="1" applyFill="1" applyBorder="1" applyAlignment="1"/>
    <xf numFmtId="4" fontId="6" fillId="0" borderId="0" xfId="0" applyNumberFormat="1" applyFont="1" applyAlignment="1"/>
    <xf numFmtId="4" fontId="5" fillId="0" borderId="0" xfId="0" applyNumberFormat="1" applyFont="1" applyAlignment="1">
      <alignment horizontal="left"/>
    </xf>
    <xf numFmtId="2" fontId="0" fillId="0" borderId="0" xfId="0" applyNumberFormat="1" applyFont="1" applyAlignment="1"/>
    <xf numFmtId="2" fontId="5" fillId="0" borderId="0" xfId="0" applyNumberFormat="1" applyFont="1" applyAlignment="1">
      <alignment horizontal="left"/>
    </xf>
    <xf numFmtId="2" fontId="13" fillId="0" borderId="16" xfId="0" applyNumberFormat="1" applyFont="1" applyBorder="1" applyAlignment="1">
      <alignment horizontal="left"/>
    </xf>
    <xf numFmtId="2" fontId="0" fillId="0" borderId="16" xfId="0" applyNumberFormat="1" applyFont="1" applyBorder="1" applyAlignment="1"/>
    <xf numFmtId="2" fontId="0" fillId="0" borderId="0" xfId="0" applyNumberFormat="1" applyFont="1" applyAlignment="1">
      <alignment horizontal="right"/>
    </xf>
    <xf numFmtId="2" fontId="14" fillId="3" borderId="6" xfId="0" applyNumberFormat="1" applyFont="1" applyFill="1" applyBorder="1" applyAlignment="1">
      <alignment vertical="center"/>
    </xf>
    <xf numFmtId="2" fontId="15" fillId="0" borderId="0" xfId="0" applyNumberFormat="1" applyFont="1" applyAlignment="1"/>
    <xf numFmtId="2" fontId="16" fillId="0" borderId="16" xfId="0" applyNumberFormat="1" applyFont="1" applyBorder="1" applyAlignment="1">
      <alignment wrapText="1"/>
    </xf>
    <xf numFmtId="2" fontId="17" fillId="3" borderId="6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/>
    </xf>
    <xf numFmtId="4" fontId="0" fillId="0" borderId="0" xfId="0" applyNumberFormat="1" applyFont="1" applyAlignment="1">
      <alignment horizontal="right"/>
    </xf>
    <xf numFmtId="165" fontId="0" fillId="10" borderId="17" xfId="0" applyNumberFormat="1" applyFont="1" applyFill="1" applyBorder="1" applyAlignment="1"/>
    <xf numFmtId="165" fontId="0" fillId="0" borderId="0" xfId="0" applyNumberFormat="1" applyFont="1" applyAlignment="1"/>
    <xf numFmtId="4" fontId="2" fillId="0" borderId="7" xfId="0" applyNumberFormat="1" applyFont="1" applyBorder="1" applyAlignment="1">
      <alignment horizontal="left" vertical="center"/>
    </xf>
    <xf numFmtId="4" fontId="4" fillId="13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4" fillId="0" borderId="7" xfId="0" applyNumberFormat="1" applyFont="1" applyBorder="1" applyAlignment="1">
      <alignment horizontal="left" vertical="center"/>
    </xf>
    <xf numFmtId="4" fontId="4" fillId="14" borderId="6" xfId="0" applyNumberFormat="1" applyFont="1" applyFill="1" applyBorder="1" applyAlignment="1">
      <alignment horizontal="center" vertical="center"/>
    </xf>
    <xf numFmtId="4" fontId="4" fillId="15" borderId="6" xfId="0" applyNumberFormat="1" applyFont="1" applyFill="1" applyBorder="1" applyAlignment="1">
      <alignment horizontal="center" vertical="center"/>
    </xf>
    <xf numFmtId="4" fontId="4" fillId="16" borderId="6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" fillId="12" borderId="2" xfId="0" applyFont="1" applyFill="1" applyBorder="1"/>
    <xf numFmtId="0" fontId="0" fillId="0" borderId="3" xfId="0" applyFont="1" applyBorder="1" applyAlignment="1">
      <alignment horizontal="left" vertical="center" wrapText="1"/>
    </xf>
    <xf numFmtId="0" fontId="2" fillId="0" borderId="4" xfId="0" applyFont="1" applyBorder="1"/>
    <xf numFmtId="0" fontId="8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>
      <alignment horizontal="left" vertical="top" wrapText="1"/>
    </xf>
    <xf numFmtId="0" fontId="3" fillId="5" borderId="8" xfId="0" applyFont="1" applyFill="1" applyBorder="1" applyAlignment="1">
      <alignment horizontal="center" vertical="center"/>
    </xf>
    <xf numFmtId="0" fontId="2" fillId="0" borderId="9" xfId="0" applyFont="1" applyBorder="1"/>
    <xf numFmtId="2" fontId="0" fillId="0" borderId="0" xfId="0" applyNumberFormat="1" applyFont="1" applyAlignment="1">
      <alignment horizontal="right"/>
    </xf>
    <xf numFmtId="0" fontId="0" fillId="3" borderId="1" xfId="0" applyFont="1" applyFill="1" applyBorder="1" applyAlignment="1">
      <alignment horizontal="right" vertical="center"/>
    </xf>
    <xf numFmtId="0" fontId="2" fillId="0" borderId="2" xfId="0" applyFont="1" applyBorder="1"/>
    <xf numFmtId="2" fontId="0" fillId="0" borderId="16" xfId="0" applyNumberFormat="1" applyFont="1" applyBorder="1" applyAlignment="1">
      <alignment horizontal="right"/>
    </xf>
    <xf numFmtId="0" fontId="2" fillId="0" borderId="16" xfId="0" applyFont="1" applyBorder="1"/>
    <xf numFmtId="2" fontId="0" fillId="3" borderId="1" xfId="0" applyNumberFormat="1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/>
    </xf>
    <xf numFmtId="0" fontId="2" fillId="0" borderId="12" xfId="0" applyFont="1" applyBorder="1"/>
    <xf numFmtId="4" fontId="12" fillId="9" borderId="3" xfId="0" applyNumberFormat="1" applyFont="1" applyFill="1" applyBorder="1" applyAlignment="1">
      <alignment horizontal="center"/>
    </xf>
    <xf numFmtId="0" fontId="2" fillId="0" borderId="15" xfId="0" applyFont="1" applyBorder="1"/>
    <xf numFmtId="0" fontId="3" fillId="0" borderId="0" xfId="0" applyFont="1" applyAlignment="1">
      <alignment horizontal="left"/>
    </xf>
    <xf numFmtId="164" fontId="3" fillId="5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540"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  <dxf>
      <fill>
        <patternFill patternType="solid">
          <fgColor rgb="FFEAFFD5"/>
          <bgColor rgb="FFEAFFD5"/>
        </patternFill>
      </fill>
    </dxf>
    <dxf>
      <fill>
        <patternFill patternType="solid">
          <fgColor rgb="FFCCFF99"/>
          <bgColor rgb="FFCCFF99"/>
        </patternFill>
      </fill>
    </dxf>
    <dxf>
      <fill>
        <patternFill patternType="solid">
          <fgColor rgb="FF008000"/>
          <bgColor rgb="FF008000"/>
        </patternFill>
      </fill>
    </dxf>
  </dxfs>
  <tableStyles count="180" defaultPivotStyle="PivotStyleMedium4">
    <tableStyle name="Enero 2019-style" pivot="0" count="3">
      <tableStyleElement type="headerRow" dxfId="539"/>
      <tableStyleElement type="firstRowStripe" dxfId="538"/>
      <tableStyleElement type="secondRowStripe" dxfId="537"/>
    </tableStyle>
    <tableStyle name="Enero 2019-style 2" pivot="0" count="3">
      <tableStyleElement type="headerRow" dxfId="536"/>
      <tableStyleElement type="firstRowStripe" dxfId="535"/>
      <tableStyleElement type="secondRowStripe" dxfId="534"/>
    </tableStyle>
    <tableStyle name="Enero 2019-style 3" pivot="0" count="3">
      <tableStyleElement type="headerRow" dxfId="533"/>
      <tableStyleElement type="firstRowStripe" dxfId="532"/>
      <tableStyleElement type="secondRowStripe" dxfId="531"/>
    </tableStyle>
    <tableStyle name="Enero 2019-style 4" pivot="0" count="3">
      <tableStyleElement type="headerRow" dxfId="530"/>
      <tableStyleElement type="firstRowStripe" dxfId="529"/>
      <tableStyleElement type="secondRowStripe" dxfId="528"/>
    </tableStyle>
    <tableStyle name="Enero 2019-style 5" pivot="0" count="3">
      <tableStyleElement type="headerRow" dxfId="527"/>
      <tableStyleElement type="firstRowStripe" dxfId="526"/>
      <tableStyleElement type="secondRowStripe" dxfId="525"/>
    </tableStyle>
    <tableStyle name="Enero 2019-style 6" pivot="0" count="3">
      <tableStyleElement type="headerRow" dxfId="524"/>
      <tableStyleElement type="firstRowStripe" dxfId="523"/>
      <tableStyleElement type="secondRowStripe" dxfId="522"/>
    </tableStyle>
    <tableStyle name="Enero 2019-style 7" pivot="0" count="3">
      <tableStyleElement type="headerRow" dxfId="521"/>
      <tableStyleElement type="firstRowStripe" dxfId="520"/>
      <tableStyleElement type="secondRowStripe" dxfId="519"/>
    </tableStyle>
    <tableStyle name="Enero 2019-style 8" pivot="0" count="3">
      <tableStyleElement type="headerRow" dxfId="518"/>
      <tableStyleElement type="firstRowStripe" dxfId="517"/>
      <tableStyleElement type="secondRowStripe" dxfId="516"/>
    </tableStyle>
    <tableStyle name="Enero 2019-style 9" pivot="0" count="3">
      <tableStyleElement type="headerRow" dxfId="515"/>
      <tableStyleElement type="firstRowStripe" dxfId="514"/>
      <tableStyleElement type="secondRowStripe" dxfId="513"/>
    </tableStyle>
    <tableStyle name="Enero 2019-style 10" pivot="0" count="3">
      <tableStyleElement type="headerRow" dxfId="512"/>
      <tableStyleElement type="firstRowStripe" dxfId="511"/>
      <tableStyleElement type="secondRowStripe" dxfId="510"/>
    </tableStyle>
    <tableStyle name="Enero 2019-style 11" pivot="0" count="3">
      <tableStyleElement type="headerRow" dxfId="509"/>
      <tableStyleElement type="firstRowStripe" dxfId="508"/>
      <tableStyleElement type="secondRowStripe" dxfId="507"/>
    </tableStyle>
    <tableStyle name="Enero 2019-style 12" pivot="0" count="3">
      <tableStyleElement type="headerRow" dxfId="506"/>
      <tableStyleElement type="firstRowStripe" dxfId="505"/>
      <tableStyleElement type="secondRowStripe" dxfId="504"/>
    </tableStyle>
    <tableStyle name="Enero 2019-style 13" pivot="0" count="3">
      <tableStyleElement type="headerRow" dxfId="503"/>
      <tableStyleElement type="firstRowStripe" dxfId="502"/>
      <tableStyleElement type="secondRowStripe" dxfId="501"/>
    </tableStyle>
    <tableStyle name="Enero 2019-style 14" pivot="0" count="3">
      <tableStyleElement type="headerRow" dxfId="500"/>
      <tableStyleElement type="firstRowStripe" dxfId="499"/>
      <tableStyleElement type="secondRowStripe" dxfId="498"/>
    </tableStyle>
    <tableStyle name="Enero 2019-style 15" pivot="0" count="3">
      <tableStyleElement type="headerRow" dxfId="497"/>
      <tableStyleElement type="firstRowStripe" dxfId="496"/>
      <tableStyleElement type="secondRowStripe" dxfId="495"/>
    </tableStyle>
    <tableStyle name="Febrero 2019-style" pivot="0" count="3">
      <tableStyleElement type="headerRow" dxfId="494"/>
      <tableStyleElement type="firstRowStripe" dxfId="493"/>
      <tableStyleElement type="secondRowStripe" dxfId="492"/>
    </tableStyle>
    <tableStyle name="Febrero 2019-style 2" pivot="0" count="3">
      <tableStyleElement type="headerRow" dxfId="491"/>
      <tableStyleElement type="firstRowStripe" dxfId="490"/>
      <tableStyleElement type="secondRowStripe" dxfId="489"/>
    </tableStyle>
    <tableStyle name="Febrero 2019-style 3" pivot="0" count="3">
      <tableStyleElement type="headerRow" dxfId="488"/>
      <tableStyleElement type="firstRowStripe" dxfId="487"/>
      <tableStyleElement type="secondRowStripe" dxfId="486"/>
    </tableStyle>
    <tableStyle name="Febrero 2019-style 4" pivot="0" count="3">
      <tableStyleElement type="headerRow" dxfId="485"/>
      <tableStyleElement type="firstRowStripe" dxfId="484"/>
      <tableStyleElement type="secondRowStripe" dxfId="483"/>
    </tableStyle>
    <tableStyle name="Febrero 2019-style 5" pivot="0" count="3">
      <tableStyleElement type="headerRow" dxfId="482"/>
      <tableStyleElement type="firstRowStripe" dxfId="481"/>
      <tableStyleElement type="secondRowStripe" dxfId="480"/>
    </tableStyle>
    <tableStyle name="Febrero 2019-style 6" pivot="0" count="3">
      <tableStyleElement type="headerRow" dxfId="479"/>
      <tableStyleElement type="firstRowStripe" dxfId="478"/>
      <tableStyleElement type="secondRowStripe" dxfId="477"/>
    </tableStyle>
    <tableStyle name="Febrero 2019-style 7" pivot="0" count="3">
      <tableStyleElement type="headerRow" dxfId="476"/>
      <tableStyleElement type="firstRowStripe" dxfId="475"/>
      <tableStyleElement type="secondRowStripe" dxfId="474"/>
    </tableStyle>
    <tableStyle name="Febrero 2019-style 8" pivot="0" count="3">
      <tableStyleElement type="headerRow" dxfId="473"/>
      <tableStyleElement type="firstRowStripe" dxfId="472"/>
      <tableStyleElement type="secondRowStripe" dxfId="471"/>
    </tableStyle>
    <tableStyle name="Febrero 2019-style 9" pivot="0" count="3">
      <tableStyleElement type="headerRow" dxfId="470"/>
      <tableStyleElement type="firstRowStripe" dxfId="469"/>
      <tableStyleElement type="secondRowStripe" dxfId="468"/>
    </tableStyle>
    <tableStyle name="Febrero 2019-style 10" pivot="0" count="3">
      <tableStyleElement type="headerRow" dxfId="467"/>
      <tableStyleElement type="firstRowStripe" dxfId="466"/>
      <tableStyleElement type="secondRowStripe" dxfId="465"/>
    </tableStyle>
    <tableStyle name="Febrero 2019-style 11" pivot="0" count="3">
      <tableStyleElement type="headerRow" dxfId="464"/>
      <tableStyleElement type="firstRowStripe" dxfId="463"/>
      <tableStyleElement type="secondRowStripe" dxfId="462"/>
    </tableStyle>
    <tableStyle name="Febrero 2019-style 12" pivot="0" count="3">
      <tableStyleElement type="headerRow" dxfId="461"/>
      <tableStyleElement type="firstRowStripe" dxfId="460"/>
      <tableStyleElement type="secondRowStripe" dxfId="459"/>
    </tableStyle>
    <tableStyle name="Febrero 2019-style 13" pivot="0" count="3">
      <tableStyleElement type="headerRow" dxfId="458"/>
      <tableStyleElement type="firstRowStripe" dxfId="457"/>
      <tableStyleElement type="secondRowStripe" dxfId="456"/>
    </tableStyle>
    <tableStyle name="Febrero 2019-style 14" pivot="0" count="3">
      <tableStyleElement type="headerRow" dxfId="455"/>
      <tableStyleElement type="firstRowStripe" dxfId="454"/>
      <tableStyleElement type="secondRowStripe" dxfId="453"/>
    </tableStyle>
    <tableStyle name="Febrero 2019-style 15" pivot="0" count="3">
      <tableStyleElement type="headerRow" dxfId="452"/>
      <tableStyleElement type="firstRowStripe" dxfId="451"/>
      <tableStyleElement type="secondRowStripe" dxfId="450"/>
    </tableStyle>
    <tableStyle name="Marzo 2019-style" pivot="0" count="3">
      <tableStyleElement type="headerRow" dxfId="449"/>
      <tableStyleElement type="firstRowStripe" dxfId="448"/>
      <tableStyleElement type="secondRowStripe" dxfId="447"/>
    </tableStyle>
    <tableStyle name="Marzo 2019-style 2" pivot="0" count="3">
      <tableStyleElement type="headerRow" dxfId="446"/>
      <tableStyleElement type="firstRowStripe" dxfId="445"/>
      <tableStyleElement type="secondRowStripe" dxfId="444"/>
    </tableStyle>
    <tableStyle name="Marzo 2019-style 3" pivot="0" count="3">
      <tableStyleElement type="headerRow" dxfId="443"/>
      <tableStyleElement type="firstRowStripe" dxfId="442"/>
      <tableStyleElement type="secondRowStripe" dxfId="441"/>
    </tableStyle>
    <tableStyle name="Marzo 2019-style 4" pivot="0" count="3">
      <tableStyleElement type="headerRow" dxfId="440"/>
      <tableStyleElement type="firstRowStripe" dxfId="439"/>
      <tableStyleElement type="secondRowStripe" dxfId="438"/>
    </tableStyle>
    <tableStyle name="Marzo 2019-style 5" pivot="0" count="3">
      <tableStyleElement type="headerRow" dxfId="437"/>
      <tableStyleElement type="firstRowStripe" dxfId="436"/>
      <tableStyleElement type="secondRowStripe" dxfId="435"/>
    </tableStyle>
    <tableStyle name="Marzo 2019-style 6" pivot="0" count="3">
      <tableStyleElement type="headerRow" dxfId="434"/>
      <tableStyleElement type="firstRowStripe" dxfId="433"/>
      <tableStyleElement type="secondRowStripe" dxfId="432"/>
    </tableStyle>
    <tableStyle name="Marzo 2019-style 7" pivot="0" count="3">
      <tableStyleElement type="headerRow" dxfId="431"/>
      <tableStyleElement type="firstRowStripe" dxfId="430"/>
      <tableStyleElement type="secondRowStripe" dxfId="429"/>
    </tableStyle>
    <tableStyle name="Marzo 2019-style 8" pivot="0" count="3">
      <tableStyleElement type="headerRow" dxfId="428"/>
      <tableStyleElement type="firstRowStripe" dxfId="427"/>
      <tableStyleElement type="secondRowStripe" dxfId="426"/>
    </tableStyle>
    <tableStyle name="Marzo 2019-style 9" pivot="0" count="3">
      <tableStyleElement type="headerRow" dxfId="425"/>
      <tableStyleElement type="firstRowStripe" dxfId="424"/>
      <tableStyleElement type="secondRowStripe" dxfId="423"/>
    </tableStyle>
    <tableStyle name="Marzo 2019-style 10" pivot="0" count="3">
      <tableStyleElement type="headerRow" dxfId="422"/>
      <tableStyleElement type="firstRowStripe" dxfId="421"/>
      <tableStyleElement type="secondRowStripe" dxfId="420"/>
    </tableStyle>
    <tableStyle name="Marzo 2019-style 11" pivot="0" count="3">
      <tableStyleElement type="headerRow" dxfId="419"/>
      <tableStyleElement type="firstRowStripe" dxfId="418"/>
      <tableStyleElement type="secondRowStripe" dxfId="417"/>
    </tableStyle>
    <tableStyle name="Marzo 2019-style 12" pivot="0" count="3">
      <tableStyleElement type="headerRow" dxfId="416"/>
      <tableStyleElement type="firstRowStripe" dxfId="415"/>
      <tableStyleElement type="secondRowStripe" dxfId="414"/>
    </tableStyle>
    <tableStyle name="Marzo 2019-style 13" pivot="0" count="3">
      <tableStyleElement type="headerRow" dxfId="413"/>
      <tableStyleElement type="firstRowStripe" dxfId="412"/>
      <tableStyleElement type="secondRowStripe" dxfId="411"/>
    </tableStyle>
    <tableStyle name="Marzo 2019-style 14" pivot="0" count="3">
      <tableStyleElement type="headerRow" dxfId="410"/>
      <tableStyleElement type="firstRowStripe" dxfId="409"/>
      <tableStyleElement type="secondRowStripe" dxfId="408"/>
    </tableStyle>
    <tableStyle name="Marzo 2019-style 15" pivot="0" count="3">
      <tableStyleElement type="headerRow" dxfId="407"/>
      <tableStyleElement type="firstRowStripe" dxfId="406"/>
      <tableStyleElement type="secondRowStripe" dxfId="405"/>
    </tableStyle>
    <tableStyle name="Abril 2019-style" pivot="0" count="3">
      <tableStyleElement type="headerRow" dxfId="404"/>
      <tableStyleElement type="firstRowStripe" dxfId="403"/>
      <tableStyleElement type="secondRowStripe" dxfId="402"/>
    </tableStyle>
    <tableStyle name="Abril 2019-style 2" pivot="0" count="3">
      <tableStyleElement type="headerRow" dxfId="401"/>
      <tableStyleElement type="firstRowStripe" dxfId="400"/>
      <tableStyleElement type="secondRowStripe" dxfId="399"/>
    </tableStyle>
    <tableStyle name="Abril 2019-style 3" pivot="0" count="3">
      <tableStyleElement type="headerRow" dxfId="398"/>
      <tableStyleElement type="firstRowStripe" dxfId="397"/>
      <tableStyleElement type="secondRowStripe" dxfId="396"/>
    </tableStyle>
    <tableStyle name="Abril 2019-style 4" pivot="0" count="3">
      <tableStyleElement type="headerRow" dxfId="395"/>
      <tableStyleElement type="firstRowStripe" dxfId="394"/>
      <tableStyleElement type="secondRowStripe" dxfId="393"/>
    </tableStyle>
    <tableStyle name="Abril 2019-style 5" pivot="0" count="3">
      <tableStyleElement type="headerRow" dxfId="392"/>
      <tableStyleElement type="firstRowStripe" dxfId="391"/>
      <tableStyleElement type="secondRowStripe" dxfId="390"/>
    </tableStyle>
    <tableStyle name="Abril 2019-style 6" pivot="0" count="3">
      <tableStyleElement type="headerRow" dxfId="389"/>
      <tableStyleElement type="firstRowStripe" dxfId="388"/>
      <tableStyleElement type="secondRowStripe" dxfId="387"/>
    </tableStyle>
    <tableStyle name="Abril 2019-style 7" pivot="0" count="3">
      <tableStyleElement type="headerRow" dxfId="386"/>
      <tableStyleElement type="firstRowStripe" dxfId="385"/>
      <tableStyleElement type="secondRowStripe" dxfId="384"/>
    </tableStyle>
    <tableStyle name="Abril 2019-style 8" pivot="0" count="3">
      <tableStyleElement type="headerRow" dxfId="383"/>
      <tableStyleElement type="firstRowStripe" dxfId="382"/>
      <tableStyleElement type="secondRowStripe" dxfId="381"/>
    </tableStyle>
    <tableStyle name="Abril 2019-style 9" pivot="0" count="3">
      <tableStyleElement type="headerRow" dxfId="380"/>
      <tableStyleElement type="firstRowStripe" dxfId="379"/>
      <tableStyleElement type="secondRowStripe" dxfId="378"/>
    </tableStyle>
    <tableStyle name="Abril 2019-style 10" pivot="0" count="3">
      <tableStyleElement type="headerRow" dxfId="377"/>
      <tableStyleElement type="firstRowStripe" dxfId="376"/>
      <tableStyleElement type="secondRowStripe" dxfId="375"/>
    </tableStyle>
    <tableStyle name="Abril 2019-style 11" pivot="0" count="3">
      <tableStyleElement type="headerRow" dxfId="374"/>
      <tableStyleElement type="firstRowStripe" dxfId="373"/>
      <tableStyleElement type="secondRowStripe" dxfId="372"/>
    </tableStyle>
    <tableStyle name="Abril 2019-style 12" pivot="0" count="3">
      <tableStyleElement type="headerRow" dxfId="371"/>
      <tableStyleElement type="firstRowStripe" dxfId="370"/>
      <tableStyleElement type="secondRowStripe" dxfId="369"/>
    </tableStyle>
    <tableStyle name="Abril 2019-style 13" pivot="0" count="3">
      <tableStyleElement type="headerRow" dxfId="368"/>
      <tableStyleElement type="firstRowStripe" dxfId="367"/>
      <tableStyleElement type="secondRowStripe" dxfId="366"/>
    </tableStyle>
    <tableStyle name="Abril 2019-style 14" pivot="0" count="3">
      <tableStyleElement type="headerRow" dxfId="365"/>
      <tableStyleElement type="firstRowStripe" dxfId="364"/>
      <tableStyleElement type="secondRowStripe" dxfId="363"/>
    </tableStyle>
    <tableStyle name="Abril 2019-style 15" pivot="0" count="3">
      <tableStyleElement type="headerRow" dxfId="362"/>
      <tableStyleElement type="firstRowStripe" dxfId="361"/>
      <tableStyleElement type="secondRowStripe" dxfId="360"/>
    </tableStyle>
    <tableStyle name="Mayo 2019-style" pivot="0" count="3">
      <tableStyleElement type="headerRow" dxfId="359"/>
      <tableStyleElement type="firstRowStripe" dxfId="358"/>
      <tableStyleElement type="secondRowStripe" dxfId="357"/>
    </tableStyle>
    <tableStyle name="Mayo 2019-style 2" pivot="0" count="3">
      <tableStyleElement type="headerRow" dxfId="356"/>
      <tableStyleElement type="firstRowStripe" dxfId="355"/>
      <tableStyleElement type="secondRowStripe" dxfId="354"/>
    </tableStyle>
    <tableStyle name="Mayo 2019-style 3" pivot="0" count="3">
      <tableStyleElement type="headerRow" dxfId="353"/>
      <tableStyleElement type="firstRowStripe" dxfId="352"/>
      <tableStyleElement type="secondRowStripe" dxfId="351"/>
    </tableStyle>
    <tableStyle name="Mayo 2019-style 4" pivot="0" count="3">
      <tableStyleElement type="headerRow" dxfId="350"/>
      <tableStyleElement type="firstRowStripe" dxfId="349"/>
      <tableStyleElement type="secondRowStripe" dxfId="348"/>
    </tableStyle>
    <tableStyle name="Mayo 2019-style 5" pivot="0" count="3">
      <tableStyleElement type="headerRow" dxfId="347"/>
      <tableStyleElement type="firstRowStripe" dxfId="346"/>
      <tableStyleElement type="secondRowStripe" dxfId="345"/>
    </tableStyle>
    <tableStyle name="Mayo 2019-style 6" pivot="0" count="3">
      <tableStyleElement type="headerRow" dxfId="344"/>
      <tableStyleElement type="firstRowStripe" dxfId="343"/>
      <tableStyleElement type="secondRowStripe" dxfId="342"/>
    </tableStyle>
    <tableStyle name="Mayo 2019-style 7" pivot="0" count="3">
      <tableStyleElement type="headerRow" dxfId="341"/>
      <tableStyleElement type="firstRowStripe" dxfId="340"/>
      <tableStyleElement type="secondRowStripe" dxfId="339"/>
    </tableStyle>
    <tableStyle name="Mayo 2019-style 8" pivot="0" count="3">
      <tableStyleElement type="headerRow" dxfId="338"/>
      <tableStyleElement type="firstRowStripe" dxfId="337"/>
      <tableStyleElement type="secondRowStripe" dxfId="336"/>
    </tableStyle>
    <tableStyle name="Mayo 2019-style 9" pivot="0" count="3">
      <tableStyleElement type="headerRow" dxfId="335"/>
      <tableStyleElement type="firstRowStripe" dxfId="334"/>
      <tableStyleElement type="secondRowStripe" dxfId="333"/>
    </tableStyle>
    <tableStyle name="Mayo 2019-style 10" pivot="0" count="3">
      <tableStyleElement type="headerRow" dxfId="332"/>
      <tableStyleElement type="firstRowStripe" dxfId="331"/>
      <tableStyleElement type="secondRowStripe" dxfId="330"/>
    </tableStyle>
    <tableStyle name="Mayo 2019-style 11" pivot="0" count="3">
      <tableStyleElement type="headerRow" dxfId="329"/>
      <tableStyleElement type="firstRowStripe" dxfId="328"/>
      <tableStyleElement type="secondRowStripe" dxfId="327"/>
    </tableStyle>
    <tableStyle name="Mayo 2019-style 12" pivot="0" count="3">
      <tableStyleElement type="headerRow" dxfId="326"/>
      <tableStyleElement type="firstRowStripe" dxfId="325"/>
      <tableStyleElement type="secondRowStripe" dxfId="324"/>
    </tableStyle>
    <tableStyle name="Mayo 2019-style 13" pivot="0" count="3">
      <tableStyleElement type="headerRow" dxfId="323"/>
      <tableStyleElement type="firstRowStripe" dxfId="322"/>
      <tableStyleElement type="secondRowStripe" dxfId="321"/>
    </tableStyle>
    <tableStyle name="Mayo 2019-style 14" pivot="0" count="3">
      <tableStyleElement type="headerRow" dxfId="320"/>
      <tableStyleElement type="firstRowStripe" dxfId="319"/>
      <tableStyleElement type="secondRowStripe" dxfId="318"/>
    </tableStyle>
    <tableStyle name="Mayo 2019-style 15" pivot="0" count="3">
      <tableStyleElement type="headerRow" dxfId="317"/>
      <tableStyleElement type="firstRowStripe" dxfId="316"/>
      <tableStyleElement type="secondRowStripe" dxfId="315"/>
    </tableStyle>
    <tableStyle name="Junio 2019-style" pivot="0" count="3">
      <tableStyleElement type="headerRow" dxfId="314"/>
      <tableStyleElement type="firstRowStripe" dxfId="313"/>
      <tableStyleElement type="secondRowStripe" dxfId="312"/>
    </tableStyle>
    <tableStyle name="Junio 2019-style 2" pivot="0" count="3">
      <tableStyleElement type="headerRow" dxfId="311"/>
      <tableStyleElement type="firstRowStripe" dxfId="310"/>
      <tableStyleElement type="secondRowStripe" dxfId="309"/>
    </tableStyle>
    <tableStyle name="Junio 2019-style 3" pivot="0" count="3">
      <tableStyleElement type="headerRow" dxfId="308"/>
      <tableStyleElement type="firstRowStripe" dxfId="307"/>
      <tableStyleElement type="secondRowStripe" dxfId="306"/>
    </tableStyle>
    <tableStyle name="Junio 2019-style 4" pivot="0" count="3">
      <tableStyleElement type="headerRow" dxfId="305"/>
      <tableStyleElement type="firstRowStripe" dxfId="304"/>
      <tableStyleElement type="secondRowStripe" dxfId="303"/>
    </tableStyle>
    <tableStyle name="Junio 2019-style 5" pivot="0" count="3">
      <tableStyleElement type="headerRow" dxfId="302"/>
      <tableStyleElement type="firstRowStripe" dxfId="301"/>
      <tableStyleElement type="secondRowStripe" dxfId="300"/>
    </tableStyle>
    <tableStyle name="Junio 2019-style 6" pivot="0" count="3">
      <tableStyleElement type="headerRow" dxfId="299"/>
      <tableStyleElement type="firstRowStripe" dxfId="298"/>
      <tableStyleElement type="secondRowStripe" dxfId="297"/>
    </tableStyle>
    <tableStyle name="Junio 2019-style 7" pivot="0" count="3">
      <tableStyleElement type="headerRow" dxfId="296"/>
      <tableStyleElement type="firstRowStripe" dxfId="295"/>
      <tableStyleElement type="secondRowStripe" dxfId="294"/>
    </tableStyle>
    <tableStyle name="Junio 2019-style 8" pivot="0" count="3">
      <tableStyleElement type="headerRow" dxfId="293"/>
      <tableStyleElement type="firstRowStripe" dxfId="292"/>
      <tableStyleElement type="secondRowStripe" dxfId="291"/>
    </tableStyle>
    <tableStyle name="Junio 2019-style 9" pivot="0" count="3">
      <tableStyleElement type="headerRow" dxfId="290"/>
      <tableStyleElement type="firstRowStripe" dxfId="289"/>
      <tableStyleElement type="secondRowStripe" dxfId="288"/>
    </tableStyle>
    <tableStyle name="Junio 2019-style 10" pivot="0" count="3">
      <tableStyleElement type="headerRow" dxfId="287"/>
      <tableStyleElement type="firstRowStripe" dxfId="286"/>
      <tableStyleElement type="secondRowStripe" dxfId="285"/>
    </tableStyle>
    <tableStyle name="Junio 2019-style 11" pivot="0" count="3">
      <tableStyleElement type="headerRow" dxfId="284"/>
      <tableStyleElement type="firstRowStripe" dxfId="283"/>
      <tableStyleElement type="secondRowStripe" dxfId="282"/>
    </tableStyle>
    <tableStyle name="Junio 2019-style 12" pivot="0" count="3">
      <tableStyleElement type="headerRow" dxfId="281"/>
      <tableStyleElement type="firstRowStripe" dxfId="280"/>
      <tableStyleElement type="secondRowStripe" dxfId="279"/>
    </tableStyle>
    <tableStyle name="Junio 2019-style 13" pivot="0" count="3">
      <tableStyleElement type="headerRow" dxfId="278"/>
      <tableStyleElement type="firstRowStripe" dxfId="277"/>
      <tableStyleElement type="secondRowStripe" dxfId="276"/>
    </tableStyle>
    <tableStyle name="Junio 2019-style 14" pivot="0" count="3">
      <tableStyleElement type="headerRow" dxfId="275"/>
      <tableStyleElement type="firstRowStripe" dxfId="274"/>
      <tableStyleElement type="secondRowStripe" dxfId="273"/>
    </tableStyle>
    <tableStyle name="Junio 2019-style 15" pivot="0" count="3">
      <tableStyleElement type="headerRow" dxfId="272"/>
      <tableStyleElement type="firstRowStripe" dxfId="271"/>
      <tableStyleElement type="secondRowStripe" dxfId="270"/>
    </tableStyle>
    <tableStyle name="Julio 2019-style" pivot="0" count="3">
      <tableStyleElement type="headerRow" dxfId="269"/>
      <tableStyleElement type="firstRowStripe" dxfId="268"/>
      <tableStyleElement type="secondRowStripe" dxfId="267"/>
    </tableStyle>
    <tableStyle name="Julio 2019-style 2" pivot="0" count="3">
      <tableStyleElement type="headerRow" dxfId="266"/>
      <tableStyleElement type="firstRowStripe" dxfId="265"/>
      <tableStyleElement type="secondRowStripe" dxfId="264"/>
    </tableStyle>
    <tableStyle name="Julio 2019-style 3" pivot="0" count="3">
      <tableStyleElement type="headerRow" dxfId="263"/>
      <tableStyleElement type="firstRowStripe" dxfId="262"/>
      <tableStyleElement type="secondRowStripe" dxfId="261"/>
    </tableStyle>
    <tableStyle name="Julio 2019-style 4" pivot="0" count="3">
      <tableStyleElement type="headerRow" dxfId="260"/>
      <tableStyleElement type="firstRowStripe" dxfId="259"/>
      <tableStyleElement type="secondRowStripe" dxfId="258"/>
    </tableStyle>
    <tableStyle name="Julio 2019-style 5" pivot="0" count="3">
      <tableStyleElement type="headerRow" dxfId="257"/>
      <tableStyleElement type="firstRowStripe" dxfId="256"/>
      <tableStyleElement type="secondRowStripe" dxfId="255"/>
    </tableStyle>
    <tableStyle name="Julio 2019-style 6" pivot="0" count="3">
      <tableStyleElement type="headerRow" dxfId="254"/>
      <tableStyleElement type="firstRowStripe" dxfId="253"/>
      <tableStyleElement type="secondRowStripe" dxfId="252"/>
    </tableStyle>
    <tableStyle name="Julio 2019-style 7" pivot="0" count="3">
      <tableStyleElement type="headerRow" dxfId="251"/>
      <tableStyleElement type="firstRowStripe" dxfId="250"/>
      <tableStyleElement type="secondRowStripe" dxfId="249"/>
    </tableStyle>
    <tableStyle name="Julio 2019-style 8" pivot="0" count="3">
      <tableStyleElement type="headerRow" dxfId="248"/>
      <tableStyleElement type="firstRowStripe" dxfId="247"/>
      <tableStyleElement type="secondRowStripe" dxfId="246"/>
    </tableStyle>
    <tableStyle name="Julio 2019-style 9" pivot="0" count="3">
      <tableStyleElement type="headerRow" dxfId="245"/>
      <tableStyleElement type="firstRowStripe" dxfId="244"/>
      <tableStyleElement type="secondRowStripe" dxfId="243"/>
    </tableStyle>
    <tableStyle name="Julio 2019-style 10" pivot="0" count="3">
      <tableStyleElement type="headerRow" dxfId="242"/>
      <tableStyleElement type="firstRowStripe" dxfId="241"/>
      <tableStyleElement type="secondRowStripe" dxfId="240"/>
    </tableStyle>
    <tableStyle name="Julio 2019-style 11" pivot="0" count="3">
      <tableStyleElement type="headerRow" dxfId="239"/>
      <tableStyleElement type="firstRowStripe" dxfId="238"/>
      <tableStyleElement type="secondRowStripe" dxfId="237"/>
    </tableStyle>
    <tableStyle name="Julio 2019-style 12" pivot="0" count="3">
      <tableStyleElement type="headerRow" dxfId="236"/>
      <tableStyleElement type="firstRowStripe" dxfId="235"/>
      <tableStyleElement type="secondRowStripe" dxfId="234"/>
    </tableStyle>
    <tableStyle name="Julio 2019-style 13" pivot="0" count="3">
      <tableStyleElement type="headerRow" dxfId="233"/>
      <tableStyleElement type="firstRowStripe" dxfId="232"/>
      <tableStyleElement type="secondRowStripe" dxfId="231"/>
    </tableStyle>
    <tableStyle name="Julio 2019-style 14" pivot="0" count="3">
      <tableStyleElement type="headerRow" dxfId="230"/>
      <tableStyleElement type="firstRowStripe" dxfId="229"/>
      <tableStyleElement type="secondRowStripe" dxfId="228"/>
    </tableStyle>
    <tableStyle name="Julio 2019-style 15" pivot="0" count="3">
      <tableStyleElement type="headerRow" dxfId="227"/>
      <tableStyleElement type="firstRowStripe" dxfId="226"/>
      <tableStyleElement type="secondRowStripe" dxfId="225"/>
    </tableStyle>
    <tableStyle name="Agosto 2019-style" pivot="0" count="3">
      <tableStyleElement type="headerRow" dxfId="224"/>
      <tableStyleElement type="firstRowStripe" dxfId="223"/>
      <tableStyleElement type="secondRowStripe" dxfId="222"/>
    </tableStyle>
    <tableStyle name="Agosto 2019-style 2" pivot="0" count="3">
      <tableStyleElement type="headerRow" dxfId="221"/>
      <tableStyleElement type="firstRowStripe" dxfId="220"/>
      <tableStyleElement type="secondRowStripe" dxfId="219"/>
    </tableStyle>
    <tableStyle name="Agosto 2019-style 3" pivot="0" count="3">
      <tableStyleElement type="headerRow" dxfId="218"/>
      <tableStyleElement type="firstRowStripe" dxfId="217"/>
      <tableStyleElement type="secondRowStripe" dxfId="216"/>
    </tableStyle>
    <tableStyle name="Agosto 2019-style 4" pivot="0" count="3">
      <tableStyleElement type="headerRow" dxfId="215"/>
      <tableStyleElement type="firstRowStripe" dxfId="214"/>
      <tableStyleElement type="secondRowStripe" dxfId="213"/>
    </tableStyle>
    <tableStyle name="Agosto 2019-style 5" pivot="0" count="3">
      <tableStyleElement type="headerRow" dxfId="212"/>
      <tableStyleElement type="firstRowStripe" dxfId="211"/>
      <tableStyleElement type="secondRowStripe" dxfId="210"/>
    </tableStyle>
    <tableStyle name="Agosto 2019-style 6" pivot="0" count="3">
      <tableStyleElement type="headerRow" dxfId="209"/>
      <tableStyleElement type="firstRowStripe" dxfId="208"/>
      <tableStyleElement type="secondRowStripe" dxfId="207"/>
    </tableStyle>
    <tableStyle name="Agosto 2019-style 7" pivot="0" count="3">
      <tableStyleElement type="headerRow" dxfId="206"/>
      <tableStyleElement type="firstRowStripe" dxfId="205"/>
      <tableStyleElement type="secondRowStripe" dxfId="204"/>
    </tableStyle>
    <tableStyle name="Agosto 2019-style 8" pivot="0" count="3">
      <tableStyleElement type="headerRow" dxfId="203"/>
      <tableStyleElement type="firstRowStripe" dxfId="202"/>
      <tableStyleElement type="secondRowStripe" dxfId="201"/>
    </tableStyle>
    <tableStyle name="Agosto 2019-style 9" pivot="0" count="3">
      <tableStyleElement type="headerRow" dxfId="200"/>
      <tableStyleElement type="firstRowStripe" dxfId="199"/>
      <tableStyleElement type="secondRowStripe" dxfId="198"/>
    </tableStyle>
    <tableStyle name="Agosto 2019-style 10" pivot="0" count="3">
      <tableStyleElement type="headerRow" dxfId="197"/>
      <tableStyleElement type="firstRowStripe" dxfId="196"/>
      <tableStyleElement type="secondRowStripe" dxfId="195"/>
    </tableStyle>
    <tableStyle name="Agosto 2019-style 11" pivot="0" count="3">
      <tableStyleElement type="headerRow" dxfId="194"/>
      <tableStyleElement type="firstRowStripe" dxfId="193"/>
      <tableStyleElement type="secondRowStripe" dxfId="192"/>
    </tableStyle>
    <tableStyle name="Agosto 2019-style 12" pivot="0" count="3">
      <tableStyleElement type="headerRow" dxfId="191"/>
      <tableStyleElement type="firstRowStripe" dxfId="190"/>
      <tableStyleElement type="secondRowStripe" dxfId="189"/>
    </tableStyle>
    <tableStyle name="Agosto 2019-style 13" pivot="0" count="3">
      <tableStyleElement type="headerRow" dxfId="188"/>
      <tableStyleElement type="firstRowStripe" dxfId="187"/>
      <tableStyleElement type="secondRowStripe" dxfId="186"/>
    </tableStyle>
    <tableStyle name="Agosto 2019-style 14" pivot="0" count="3">
      <tableStyleElement type="headerRow" dxfId="185"/>
      <tableStyleElement type="firstRowStripe" dxfId="184"/>
      <tableStyleElement type="secondRowStripe" dxfId="183"/>
    </tableStyle>
    <tableStyle name="Septiembre 2019-style" pivot="0" count="3">
      <tableStyleElement type="headerRow" dxfId="182"/>
      <tableStyleElement type="firstRowStripe" dxfId="181"/>
      <tableStyleElement type="secondRowStripe" dxfId="180"/>
    </tableStyle>
    <tableStyle name="Agosto 2019-style 15" pivot="0" count="3">
      <tableStyleElement type="headerRow" dxfId="179"/>
      <tableStyleElement type="firstRowStripe" dxfId="178"/>
      <tableStyleElement type="secondRowStripe" dxfId="177"/>
    </tableStyle>
    <tableStyle name="Septiembre 2019-style 2" pivot="0" count="3">
      <tableStyleElement type="headerRow" dxfId="176"/>
      <tableStyleElement type="firstRowStripe" dxfId="175"/>
      <tableStyleElement type="secondRowStripe" dxfId="174"/>
    </tableStyle>
    <tableStyle name="Septiembre 2019-style 3" pivot="0" count="3">
      <tableStyleElement type="headerRow" dxfId="173"/>
      <tableStyleElement type="firstRowStripe" dxfId="172"/>
      <tableStyleElement type="secondRowStripe" dxfId="171"/>
    </tableStyle>
    <tableStyle name="Septiembre 2019-style 4" pivot="0" count="3">
      <tableStyleElement type="headerRow" dxfId="170"/>
      <tableStyleElement type="firstRowStripe" dxfId="169"/>
      <tableStyleElement type="secondRowStripe" dxfId="168"/>
    </tableStyle>
    <tableStyle name="Septiembre 2019-style 5" pivot="0" count="3">
      <tableStyleElement type="headerRow" dxfId="167"/>
      <tableStyleElement type="firstRowStripe" dxfId="166"/>
      <tableStyleElement type="secondRowStripe" dxfId="165"/>
    </tableStyle>
    <tableStyle name="Septiembre 2019-style 6" pivot="0" count="3">
      <tableStyleElement type="headerRow" dxfId="164"/>
      <tableStyleElement type="firstRowStripe" dxfId="163"/>
      <tableStyleElement type="secondRowStripe" dxfId="162"/>
    </tableStyle>
    <tableStyle name="Septiembre 2019-style 7" pivot="0" count="3">
      <tableStyleElement type="headerRow" dxfId="161"/>
      <tableStyleElement type="firstRowStripe" dxfId="160"/>
      <tableStyleElement type="secondRowStripe" dxfId="159"/>
    </tableStyle>
    <tableStyle name="Septiembre 2019-style 8" pivot="0" count="3">
      <tableStyleElement type="headerRow" dxfId="158"/>
      <tableStyleElement type="firstRowStripe" dxfId="157"/>
      <tableStyleElement type="secondRowStripe" dxfId="156"/>
    </tableStyle>
    <tableStyle name="Septiembre 2019-style 9" pivot="0" count="3">
      <tableStyleElement type="headerRow" dxfId="155"/>
      <tableStyleElement type="firstRowStripe" dxfId="154"/>
      <tableStyleElement type="secondRowStripe" dxfId="153"/>
    </tableStyle>
    <tableStyle name="Septiembre 2019-style 10" pivot="0" count="3">
      <tableStyleElement type="headerRow" dxfId="152"/>
      <tableStyleElement type="firstRowStripe" dxfId="151"/>
      <tableStyleElement type="secondRowStripe" dxfId="150"/>
    </tableStyle>
    <tableStyle name="Septiembre 2019-style 11" pivot="0" count="3">
      <tableStyleElement type="headerRow" dxfId="149"/>
      <tableStyleElement type="firstRowStripe" dxfId="148"/>
      <tableStyleElement type="secondRowStripe" dxfId="147"/>
    </tableStyle>
    <tableStyle name="Septiembre 2019-style 12" pivot="0" count="3">
      <tableStyleElement type="headerRow" dxfId="146"/>
      <tableStyleElement type="firstRowStripe" dxfId="145"/>
      <tableStyleElement type="secondRowStripe" dxfId="144"/>
    </tableStyle>
    <tableStyle name="Septiembre 2019-style 13" pivot="0" count="3">
      <tableStyleElement type="headerRow" dxfId="143"/>
      <tableStyleElement type="firstRowStripe" dxfId="142"/>
      <tableStyleElement type="secondRowStripe" dxfId="141"/>
    </tableStyle>
    <tableStyle name="Septiembre 2019-style 14" pivot="0" count="3">
      <tableStyleElement type="headerRow" dxfId="140"/>
      <tableStyleElement type="firstRowStripe" dxfId="139"/>
      <tableStyleElement type="secondRowStripe" dxfId="138"/>
    </tableStyle>
    <tableStyle name="Septiembre 2019-style 15" pivot="0" count="3">
      <tableStyleElement type="headerRow" dxfId="137"/>
      <tableStyleElement type="firstRowStripe" dxfId="136"/>
      <tableStyleElement type="secondRowStripe" dxfId="135"/>
    </tableStyle>
    <tableStyle name="Diciembre 2019-style" pivot="0" count="3">
      <tableStyleElement type="headerRow" dxfId="134"/>
      <tableStyleElement type="firstRowStripe" dxfId="133"/>
      <tableStyleElement type="secondRowStripe" dxfId="132"/>
    </tableStyle>
    <tableStyle name="Diciembre 2019-style 2" pivot="0" count="3">
      <tableStyleElement type="headerRow" dxfId="131"/>
      <tableStyleElement type="firstRowStripe" dxfId="130"/>
      <tableStyleElement type="secondRowStripe" dxfId="129"/>
    </tableStyle>
    <tableStyle name="Diciembre 2019-style 3" pivot="0" count="3">
      <tableStyleElement type="headerRow" dxfId="128"/>
      <tableStyleElement type="firstRowStripe" dxfId="127"/>
      <tableStyleElement type="secondRowStripe" dxfId="126"/>
    </tableStyle>
    <tableStyle name="Diciembre 2019-style 4" pivot="0" count="3">
      <tableStyleElement type="headerRow" dxfId="125"/>
      <tableStyleElement type="firstRowStripe" dxfId="124"/>
      <tableStyleElement type="secondRowStripe" dxfId="123"/>
    </tableStyle>
    <tableStyle name="Diciembre 2019-style 5" pivot="0" count="3">
      <tableStyleElement type="headerRow" dxfId="122"/>
      <tableStyleElement type="firstRowStripe" dxfId="121"/>
      <tableStyleElement type="secondRowStripe" dxfId="120"/>
    </tableStyle>
    <tableStyle name="Diciembre 2019-style 6" pivot="0" count="3">
      <tableStyleElement type="headerRow" dxfId="119"/>
      <tableStyleElement type="firstRowStripe" dxfId="118"/>
      <tableStyleElement type="secondRowStripe" dxfId="117"/>
    </tableStyle>
    <tableStyle name="Diciembre 2019-style 7" pivot="0" count="3">
      <tableStyleElement type="headerRow" dxfId="116"/>
      <tableStyleElement type="firstRowStripe" dxfId="115"/>
      <tableStyleElement type="secondRowStripe" dxfId="114"/>
    </tableStyle>
    <tableStyle name="Diciembre 2019-style 8" pivot="0" count="3">
      <tableStyleElement type="headerRow" dxfId="113"/>
      <tableStyleElement type="firstRowStripe" dxfId="112"/>
      <tableStyleElement type="secondRowStripe" dxfId="111"/>
    </tableStyle>
    <tableStyle name="Diciembre 2019-style 9" pivot="0" count="3">
      <tableStyleElement type="headerRow" dxfId="110"/>
      <tableStyleElement type="firstRowStripe" dxfId="109"/>
      <tableStyleElement type="secondRowStripe" dxfId="108"/>
    </tableStyle>
    <tableStyle name="Diciembre 2019-style 10" pivot="0" count="3">
      <tableStyleElement type="headerRow" dxfId="107"/>
      <tableStyleElement type="firstRowStripe" dxfId="106"/>
      <tableStyleElement type="secondRowStripe" dxfId="105"/>
    </tableStyle>
    <tableStyle name="Diciembre 2019-style 11" pivot="0" count="3">
      <tableStyleElement type="headerRow" dxfId="104"/>
      <tableStyleElement type="firstRowStripe" dxfId="103"/>
      <tableStyleElement type="secondRowStripe" dxfId="102"/>
    </tableStyle>
    <tableStyle name="Diciembre 2019-style 12" pivot="0" count="3">
      <tableStyleElement type="headerRow" dxfId="101"/>
      <tableStyleElement type="firstRowStripe" dxfId="100"/>
      <tableStyleElement type="secondRowStripe" dxfId="99"/>
    </tableStyle>
    <tableStyle name="Diciembre 2019-style 13" pivot="0" count="3">
      <tableStyleElement type="headerRow" dxfId="98"/>
      <tableStyleElement type="firstRowStripe" dxfId="97"/>
      <tableStyleElement type="secondRowStripe" dxfId="96"/>
    </tableStyle>
    <tableStyle name="Diciembre 2019-style 14" pivot="0" count="3">
      <tableStyleElement type="headerRow" dxfId="95"/>
      <tableStyleElement type="firstRowStripe" dxfId="94"/>
      <tableStyleElement type="secondRowStripe" dxfId="93"/>
    </tableStyle>
    <tableStyle name="Diciembre 2019-style 15" pivot="0" count="3">
      <tableStyleElement type="headerRow" dxfId="92"/>
      <tableStyleElement type="firstRowStripe" dxfId="91"/>
      <tableStyleElement type="secondRowStripe" dxfId="90"/>
    </tableStyle>
    <tableStyle name="Octubre 2019-style" pivot="0" count="3">
      <tableStyleElement type="headerRow" dxfId="89"/>
      <tableStyleElement type="firstRowStripe" dxfId="88"/>
      <tableStyleElement type="secondRowStripe" dxfId="87"/>
    </tableStyle>
    <tableStyle name="Octubre 2019-style 2" pivot="0" count="3">
      <tableStyleElement type="headerRow" dxfId="86"/>
      <tableStyleElement type="firstRowStripe" dxfId="85"/>
      <tableStyleElement type="secondRowStripe" dxfId="84"/>
    </tableStyle>
    <tableStyle name="Octubre 2019-style 3" pivot="0" count="3">
      <tableStyleElement type="headerRow" dxfId="83"/>
      <tableStyleElement type="firstRowStripe" dxfId="82"/>
      <tableStyleElement type="secondRowStripe" dxfId="81"/>
    </tableStyle>
    <tableStyle name="Octubre 2019-style 4" pivot="0" count="3">
      <tableStyleElement type="headerRow" dxfId="80"/>
      <tableStyleElement type="firstRowStripe" dxfId="79"/>
      <tableStyleElement type="secondRowStripe" dxfId="78"/>
    </tableStyle>
    <tableStyle name="Octubre 2019-style 5" pivot="0" count="3">
      <tableStyleElement type="headerRow" dxfId="77"/>
      <tableStyleElement type="firstRowStripe" dxfId="76"/>
      <tableStyleElement type="secondRowStripe" dxfId="75"/>
    </tableStyle>
    <tableStyle name="Octubre 2019-style 6" pivot="0" count="3">
      <tableStyleElement type="headerRow" dxfId="74"/>
      <tableStyleElement type="firstRowStripe" dxfId="73"/>
      <tableStyleElement type="secondRowStripe" dxfId="72"/>
    </tableStyle>
    <tableStyle name="Octubre 2019-style 7" pivot="0" count="3">
      <tableStyleElement type="headerRow" dxfId="71"/>
      <tableStyleElement type="firstRowStripe" dxfId="70"/>
      <tableStyleElement type="secondRowStripe" dxfId="69"/>
    </tableStyle>
    <tableStyle name="Octubre 2019-style 8" pivot="0" count="3">
      <tableStyleElement type="headerRow" dxfId="68"/>
      <tableStyleElement type="firstRowStripe" dxfId="67"/>
      <tableStyleElement type="secondRowStripe" dxfId="66"/>
    </tableStyle>
    <tableStyle name="Octubre 2019-style 9" pivot="0" count="3">
      <tableStyleElement type="headerRow" dxfId="65"/>
      <tableStyleElement type="firstRowStripe" dxfId="64"/>
      <tableStyleElement type="secondRowStripe" dxfId="63"/>
    </tableStyle>
    <tableStyle name="Octubre 2019-style 10" pivot="0" count="3">
      <tableStyleElement type="headerRow" dxfId="62"/>
      <tableStyleElement type="firstRowStripe" dxfId="61"/>
      <tableStyleElement type="secondRowStripe" dxfId="60"/>
    </tableStyle>
    <tableStyle name="Octubre 2019-style 11" pivot="0" count="3">
      <tableStyleElement type="headerRow" dxfId="59"/>
      <tableStyleElement type="firstRowStripe" dxfId="58"/>
      <tableStyleElement type="secondRowStripe" dxfId="57"/>
    </tableStyle>
    <tableStyle name="Octubre 2019-style 12" pivot="0" count="3">
      <tableStyleElement type="headerRow" dxfId="56"/>
      <tableStyleElement type="firstRowStripe" dxfId="55"/>
      <tableStyleElement type="secondRowStripe" dxfId="54"/>
    </tableStyle>
    <tableStyle name="Octubre 2019-style 13" pivot="0" count="3">
      <tableStyleElement type="headerRow" dxfId="53"/>
      <tableStyleElement type="firstRowStripe" dxfId="52"/>
      <tableStyleElement type="secondRowStripe" dxfId="51"/>
    </tableStyle>
    <tableStyle name="Octubre 2019-style 14" pivot="0" count="3">
      <tableStyleElement type="headerRow" dxfId="50"/>
      <tableStyleElement type="firstRowStripe" dxfId="49"/>
      <tableStyleElement type="secondRowStripe" dxfId="48"/>
    </tableStyle>
    <tableStyle name="Octubre 2019-style 15" pivot="0" count="3">
      <tableStyleElement type="headerRow" dxfId="47"/>
      <tableStyleElement type="firstRowStripe" dxfId="46"/>
      <tableStyleElement type="secondRowStripe" dxfId="45"/>
    </tableStyle>
    <tableStyle name="Noviembre 2019-style" pivot="0" count="3">
      <tableStyleElement type="headerRow" dxfId="44"/>
      <tableStyleElement type="firstRowStripe" dxfId="43"/>
      <tableStyleElement type="secondRowStripe" dxfId="42"/>
    </tableStyle>
    <tableStyle name="Noviembre 2019-style 2" pivot="0" count="3">
      <tableStyleElement type="headerRow" dxfId="41"/>
      <tableStyleElement type="firstRowStripe" dxfId="40"/>
      <tableStyleElement type="secondRowStripe" dxfId="39"/>
    </tableStyle>
    <tableStyle name="Noviembre 2019-style 3" pivot="0" count="3">
      <tableStyleElement type="headerRow" dxfId="38"/>
      <tableStyleElement type="firstRowStripe" dxfId="37"/>
      <tableStyleElement type="secondRowStripe" dxfId="36"/>
    </tableStyle>
    <tableStyle name="Noviembre 2019-style 4" pivot="0" count="3">
      <tableStyleElement type="headerRow" dxfId="35"/>
      <tableStyleElement type="firstRowStripe" dxfId="34"/>
      <tableStyleElement type="secondRowStripe" dxfId="33"/>
    </tableStyle>
    <tableStyle name="Noviembre 2019-style 5" pivot="0" count="3">
      <tableStyleElement type="headerRow" dxfId="32"/>
      <tableStyleElement type="firstRowStripe" dxfId="31"/>
      <tableStyleElement type="secondRowStripe" dxfId="30"/>
    </tableStyle>
    <tableStyle name="Noviembre 2019-style 6" pivot="0" count="3">
      <tableStyleElement type="headerRow" dxfId="29"/>
      <tableStyleElement type="firstRowStripe" dxfId="28"/>
      <tableStyleElement type="secondRowStripe" dxfId="27"/>
    </tableStyle>
    <tableStyle name="Noviembre 2019-style 7" pivot="0" count="3">
      <tableStyleElement type="headerRow" dxfId="26"/>
      <tableStyleElement type="firstRowStripe" dxfId="25"/>
      <tableStyleElement type="secondRowStripe" dxfId="24"/>
    </tableStyle>
    <tableStyle name="Noviembre 2019-style 8" pivot="0" count="3">
      <tableStyleElement type="headerRow" dxfId="23"/>
      <tableStyleElement type="firstRowStripe" dxfId="22"/>
      <tableStyleElement type="secondRowStripe" dxfId="21"/>
    </tableStyle>
    <tableStyle name="Noviembre 2019-style 9" pivot="0" count="3">
      <tableStyleElement type="headerRow" dxfId="20"/>
      <tableStyleElement type="firstRowStripe" dxfId="19"/>
      <tableStyleElement type="secondRowStripe" dxfId="18"/>
    </tableStyle>
    <tableStyle name="Noviembre 2019-style 10" pivot="0" count="3">
      <tableStyleElement type="headerRow" dxfId="17"/>
      <tableStyleElement type="firstRowStripe" dxfId="16"/>
      <tableStyleElement type="secondRowStripe" dxfId="15"/>
    </tableStyle>
    <tableStyle name="Noviembre 2019-style 11" pivot="0" count="3">
      <tableStyleElement type="headerRow" dxfId="14"/>
      <tableStyleElement type="firstRowStripe" dxfId="13"/>
      <tableStyleElement type="secondRowStripe" dxfId="12"/>
    </tableStyle>
    <tableStyle name="Noviembre 2019-style 12" pivot="0" count="3">
      <tableStyleElement type="headerRow" dxfId="11"/>
      <tableStyleElement type="firstRowStripe" dxfId="10"/>
      <tableStyleElement type="secondRowStripe" dxfId="9"/>
    </tableStyle>
    <tableStyle name="Noviembre 2019-style 13" pivot="0" count="3">
      <tableStyleElement type="headerRow" dxfId="8"/>
      <tableStyleElement type="firstRowStripe" dxfId="7"/>
      <tableStyleElement type="secondRowStripe" dxfId="6"/>
    </tableStyle>
    <tableStyle name="Noviembre 2019-style 14" pivot="0" count="3">
      <tableStyleElement type="headerRow" dxfId="5"/>
      <tableStyleElement type="firstRowStripe" dxfId="4"/>
      <tableStyleElement type="secondRowStripe" dxfId="3"/>
    </tableStyle>
    <tableStyle name="Noviembre 2019-style 15" pivot="0" count="3"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18"/>
  <c:chart>
    <c:autoTitleDeleted val="1"/>
    <c:plotArea>
      <c:layout>
        <c:manualLayout>
          <c:xMode val="edge"/>
          <c:yMode val="edge"/>
          <c:x val="0.162063473922302"/>
          <c:y val="0.128741448302569"/>
          <c:w val="0.682010132380099"/>
          <c:h val="0.8096542030606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'TODO EL AÑO 2019'!$D$182:$D$194</c:f>
              <c:strCache>
                <c:ptCount val="13"/>
                <c:pt idx="0">
                  <c:v>PRIMERO ES LO PRIMERO</c:v>
                </c:pt>
                <c:pt idx="1">
                  <c:v>SALUD</c:v>
                </c:pt>
                <c:pt idx="2">
                  <c:v>VIVIENDA</c:v>
                </c:pt>
                <c:pt idx="3">
                  <c:v>ROPA Y CALZADO</c:v>
                </c:pt>
                <c:pt idx="4">
                  <c:v>TRANSPORTE</c:v>
                </c:pt>
                <c:pt idx="5">
                  <c:v>No imprescindible HIGIENE</c:v>
                </c:pt>
                <c:pt idx="6">
                  <c:v>No Imprescindible NIÑOS</c:v>
                </c:pt>
                <c:pt idx="7">
                  <c:v>NO Imprescindible Educación</c:v>
                </c:pt>
                <c:pt idx="8">
                  <c:v>SE PUEDE QUITAR Entrenimiento</c:v>
                </c:pt>
                <c:pt idx="9">
                  <c:v>Se deben eliminar DEUDAS</c:v>
                </c:pt>
                <c:pt idx="10">
                  <c:v>NO Imprescindible Mascotas</c:v>
                </c:pt>
                <c:pt idx="11">
                  <c:v>IMPRESICINDIBLE AHORROS</c:v>
                </c:pt>
                <c:pt idx="12">
                  <c:v>OTROS</c:v>
                </c:pt>
              </c:strCache>
            </c:strRef>
          </c:cat>
          <c:val>
            <c:numRef>
              <c:f>'TODO EL AÑO 2019'!$E$182:$E$194</c:f>
              <c:numCache>
                <c:formatCode>#,##0.00\ _z_ł</c:formatCode>
                <c:ptCount val="13"/>
                <c:pt idx="0">
                  <c:v>92.43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18"/>
  <c:chart>
    <c:autoTitleDeleted val="1"/>
    <c:plotArea>
      <c:layout>
        <c:manualLayout>
          <c:xMode val="edge"/>
          <c:yMode val="edge"/>
          <c:x val="0.162063473922302"/>
          <c:y val="0.128741448302569"/>
          <c:w val="0.682010132380099"/>
          <c:h val="0.8096542030606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'Septiembre 2019'!$D$191:$D$203</c:f>
              <c:strCache>
                <c:ptCount val="13"/>
                <c:pt idx="0">
                  <c:v>PRIMERO ES LO PRIMERO</c:v>
                </c:pt>
                <c:pt idx="1">
                  <c:v>SALUD</c:v>
                </c:pt>
                <c:pt idx="2">
                  <c:v>VIVIENDA</c:v>
                </c:pt>
                <c:pt idx="3">
                  <c:v>ROPA Y CALZADO</c:v>
                </c:pt>
                <c:pt idx="4">
                  <c:v>TRANSPORTE</c:v>
                </c:pt>
                <c:pt idx="5">
                  <c:v>No imprescindible HIGIENE</c:v>
                </c:pt>
                <c:pt idx="6">
                  <c:v>No Imprescindible NIÑOS</c:v>
                </c:pt>
                <c:pt idx="7">
                  <c:v>NO Imprescindible Educación</c:v>
                </c:pt>
                <c:pt idx="8">
                  <c:v>SE PUEDE QUITAR Entrenimiento</c:v>
                </c:pt>
                <c:pt idx="9">
                  <c:v>Se deben eliminar DEUDAS</c:v>
                </c:pt>
                <c:pt idx="10">
                  <c:v>NO Imprescindible Mascotas</c:v>
                </c:pt>
                <c:pt idx="11">
                  <c:v>IMPRESICINDIBLE AHORROS</c:v>
                </c:pt>
                <c:pt idx="12">
                  <c:v>OTROS</c:v>
                </c:pt>
              </c:strCache>
            </c:strRef>
          </c:cat>
          <c:val>
            <c:numRef>
              <c:f>'Septiembre 2019'!$E$191:$E$203</c:f>
              <c:numCache>
                <c:formatCode>#,##0.00\ _z_ł</c:formatCode>
                <c:ptCount val="13"/>
                <c:pt idx="0">
                  <c:v>92.43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18"/>
  <c:chart>
    <c:autoTitleDeleted val="1"/>
    <c:plotArea>
      <c:layout>
        <c:manualLayout>
          <c:xMode val="edge"/>
          <c:yMode val="edge"/>
          <c:x val="0.162063473922302"/>
          <c:y val="0.128741448302569"/>
          <c:w val="0.682010132380099"/>
          <c:h val="0.8096542030606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'Octubre 2019'!$D$191:$D$203</c:f>
              <c:strCache>
                <c:ptCount val="13"/>
                <c:pt idx="0">
                  <c:v>PRIMERO ES LO PRIMERO</c:v>
                </c:pt>
                <c:pt idx="1">
                  <c:v>SALUD</c:v>
                </c:pt>
                <c:pt idx="2">
                  <c:v>VIVIENDA</c:v>
                </c:pt>
                <c:pt idx="3">
                  <c:v>ROPA Y CALZADO</c:v>
                </c:pt>
                <c:pt idx="4">
                  <c:v>TRANSPORTE</c:v>
                </c:pt>
                <c:pt idx="5">
                  <c:v>No imprescindible HIGIENE</c:v>
                </c:pt>
                <c:pt idx="6">
                  <c:v>No Imprescindible NIÑOS</c:v>
                </c:pt>
                <c:pt idx="7">
                  <c:v>NO Imprescindible Educación</c:v>
                </c:pt>
                <c:pt idx="8">
                  <c:v>SE PUEDE QUITAR Entrenimiento</c:v>
                </c:pt>
                <c:pt idx="9">
                  <c:v>Se deben eliminar DEUDAS</c:v>
                </c:pt>
                <c:pt idx="10">
                  <c:v>NO Imprescindible Mascotas</c:v>
                </c:pt>
                <c:pt idx="11">
                  <c:v>IMPRESICINDIBLE AHORROS</c:v>
                </c:pt>
                <c:pt idx="12">
                  <c:v>OTROS</c:v>
                </c:pt>
              </c:strCache>
            </c:strRef>
          </c:cat>
          <c:val>
            <c:numRef>
              <c:f>'Octubre 2019'!$E$191:$E$203</c:f>
              <c:numCache>
                <c:formatCode>#,##0.00\ _z_ł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1.0" l="0.75" r="0.75" t="1.0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18"/>
  <c:chart>
    <c:autoTitleDeleted val="1"/>
    <c:plotArea>
      <c:layout>
        <c:manualLayout>
          <c:xMode val="edge"/>
          <c:yMode val="edge"/>
          <c:x val="0.162063473922302"/>
          <c:y val="0.128741448302569"/>
          <c:w val="0.682010132380099"/>
          <c:h val="0.8096542030606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'Noviembre 2019'!$D$191:$D$203</c:f>
              <c:strCache>
                <c:ptCount val="13"/>
                <c:pt idx="0">
                  <c:v>PRIMERO ES LO PRIMERO</c:v>
                </c:pt>
                <c:pt idx="1">
                  <c:v>SALUD</c:v>
                </c:pt>
                <c:pt idx="2">
                  <c:v>VIVIENDA</c:v>
                </c:pt>
                <c:pt idx="3">
                  <c:v>ROPA Y CALZADO</c:v>
                </c:pt>
                <c:pt idx="4">
                  <c:v>TRANSPORTE</c:v>
                </c:pt>
                <c:pt idx="5">
                  <c:v>No imprescindible HIGIENE</c:v>
                </c:pt>
                <c:pt idx="6">
                  <c:v>No Imprescindible NIÑOS</c:v>
                </c:pt>
                <c:pt idx="7">
                  <c:v>NO Imprescindible Educación</c:v>
                </c:pt>
                <c:pt idx="8">
                  <c:v>SE PUEDE QUITAR Entrenimiento</c:v>
                </c:pt>
                <c:pt idx="9">
                  <c:v>Se deben eliminar DEUDAS</c:v>
                </c:pt>
                <c:pt idx="10">
                  <c:v>NO Imprescindible Mascotas</c:v>
                </c:pt>
                <c:pt idx="11">
                  <c:v>IMPRESICINDIBLE AHORROS</c:v>
                </c:pt>
                <c:pt idx="12">
                  <c:v>OTROS</c:v>
                </c:pt>
              </c:strCache>
            </c:strRef>
          </c:cat>
          <c:val>
            <c:numRef>
              <c:f>'Noviembre 2019'!$E$191:$E$203</c:f>
              <c:numCache>
                <c:formatCode>#,##0.00\ _z_ł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1.0" l="0.75" r="0.75" t="1.0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18"/>
  <c:chart>
    <c:autoTitleDeleted val="1"/>
    <c:plotArea>
      <c:layout>
        <c:manualLayout>
          <c:xMode val="edge"/>
          <c:yMode val="edge"/>
          <c:x val="0.162063473922302"/>
          <c:y val="0.128741448302569"/>
          <c:w val="0.682010132380099"/>
          <c:h val="0.8096542030606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'Diciembre 2019'!$D$183:$D$195</c:f>
              <c:strCache>
                <c:ptCount val="13"/>
                <c:pt idx="0">
                  <c:v>PRIMERO ES LO PRIMERO</c:v>
                </c:pt>
                <c:pt idx="1">
                  <c:v>SALUD</c:v>
                </c:pt>
                <c:pt idx="2">
                  <c:v>VIVIENDA</c:v>
                </c:pt>
                <c:pt idx="3">
                  <c:v>ROPA Y CALZADO</c:v>
                </c:pt>
                <c:pt idx="4">
                  <c:v>TRANSPORTE</c:v>
                </c:pt>
                <c:pt idx="5">
                  <c:v>No imprescindible HIGIENE</c:v>
                </c:pt>
                <c:pt idx="6">
                  <c:v>No Imprescindible NIÑOS</c:v>
                </c:pt>
                <c:pt idx="7">
                  <c:v>NO Imprescindible Educación</c:v>
                </c:pt>
                <c:pt idx="8">
                  <c:v>SE PUEDE QUITAR Entrenimiento</c:v>
                </c:pt>
                <c:pt idx="9">
                  <c:v>Se deben eliminar DEUDAS</c:v>
                </c:pt>
                <c:pt idx="10">
                  <c:v>NO Imprescindible Mascotas</c:v>
                </c:pt>
                <c:pt idx="11">
                  <c:v>IMPRESICINDIBLE AHORROS</c:v>
                </c:pt>
                <c:pt idx="12">
                  <c:v>OTROS</c:v>
                </c:pt>
              </c:strCache>
            </c:strRef>
          </c:cat>
          <c:val>
            <c:numRef>
              <c:f>'Diciembre 2019'!$E$183:$E$195</c:f>
              <c:numCache>
                <c:formatCode>#,##0.00\ _z_ł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18"/>
  <c:chart>
    <c:autoTitleDeleted val="1"/>
    <c:plotArea>
      <c:layout>
        <c:manualLayout>
          <c:xMode val="edge"/>
          <c:yMode val="edge"/>
          <c:x val="0.162063473922302"/>
          <c:y val="0.128741448302569"/>
          <c:w val="0.682010132380099"/>
          <c:h val="0.8096542030606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'Enero 2019'!$D$182:$D$194</c:f>
              <c:strCache>
                <c:ptCount val="13"/>
                <c:pt idx="0">
                  <c:v>PRIMERO ES LO PRIMERO</c:v>
                </c:pt>
                <c:pt idx="1">
                  <c:v>SALUD</c:v>
                </c:pt>
                <c:pt idx="2">
                  <c:v>VIVIENDA</c:v>
                </c:pt>
                <c:pt idx="3">
                  <c:v>ROPA Y CALZADO</c:v>
                </c:pt>
                <c:pt idx="4">
                  <c:v>TRANSPORTE</c:v>
                </c:pt>
                <c:pt idx="5">
                  <c:v>No imprescindible HIGIENE</c:v>
                </c:pt>
                <c:pt idx="6">
                  <c:v>No Imprescindible NIÑOS</c:v>
                </c:pt>
                <c:pt idx="7">
                  <c:v>NO Imprescindible Educación</c:v>
                </c:pt>
                <c:pt idx="8">
                  <c:v>SE PUEDE QUITAR Entrenimiento</c:v>
                </c:pt>
                <c:pt idx="9">
                  <c:v>Se deben eliminar DEUDAS</c:v>
                </c:pt>
                <c:pt idx="10">
                  <c:v>NO Imprescindible Mascotas</c:v>
                </c:pt>
                <c:pt idx="11">
                  <c:v>IMPRESICINDIBLE AHORROS</c:v>
                </c:pt>
                <c:pt idx="12">
                  <c:v>OTROS</c:v>
                </c:pt>
              </c:strCache>
            </c:strRef>
          </c:cat>
          <c:val>
            <c:numRef>
              <c:f>'Enero 2019'!$E$182:$E$194</c:f>
              <c:numCache>
                <c:formatCode>#,##0.00\ _z_ł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18"/>
  <c:chart>
    <c:autoTitleDeleted val="1"/>
    <c:plotArea>
      <c:layout>
        <c:manualLayout>
          <c:xMode val="edge"/>
          <c:yMode val="edge"/>
          <c:x val="0.162063473922302"/>
          <c:y val="0.128741448302569"/>
          <c:w val="0.682010132380099"/>
          <c:h val="0.8096542030606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'Febrero 2019'!$D$191:$D$203</c:f>
              <c:strCache>
                <c:ptCount val="13"/>
                <c:pt idx="0">
                  <c:v>PRIMERO ES LO PRIMERO</c:v>
                </c:pt>
                <c:pt idx="1">
                  <c:v>SALUD</c:v>
                </c:pt>
                <c:pt idx="2">
                  <c:v>VIVIENDA</c:v>
                </c:pt>
                <c:pt idx="3">
                  <c:v>ROPA Y CALZADO</c:v>
                </c:pt>
                <c:pt idx="4">
                  <c:v>TRANSPORTE</c:v>
                </c:pt>
                <c:pt idx="5">
                  <c:v>No imprescindible HIGIENE</c:v>
                </c:pt>
                <c:pt idx="6">
                  <c:v>No Imprescindible NIÑOS</c:v>
                </c:pt>
                <c:pt idx="7">
                  <c:v>NO Imprescindible Educación</c:v>
                </c:pt>
                <c:pt idx="8">
                  <c:v>SE PUEDE QUITAR Entrenimiento</c:v>
                </c:pt>
                <c:pt idx="9">
                  <c:v>Se deben eliminar DEUDAS</c:v>
                </c:pt>
                <c:pt idx="10">
                  <c:v>NO Imprescindible Mascotas</c:v>
                </c:pt>
                <c:pt idx="11">
                  <c:v>IMPRESICINDIBLE AHORROS</c:v>
                </c:pt>
                <c:pt idx="12">
                  <c:v>OTROS</c:v>
                </c:pt>
              </c:strCache>
            </c:strRef>
          </c:cat>
          <c:val>
            <c:numRef>
              <c:f>'Febrero 2019'!$E$191:$E$203</c:f>
              <c:numCache>
                <c:formatCode>#,##0.00\ _z_ł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18"/>
  <c:chart>
    <c:autoTitleDeleted val="1"/>
    <c:plotArea>
      <c:layout>
        <c:manualLayout>
          <c:xMode val="edge"/>
          <c:yMode val="edge"/>
          <c:x val="0.162063473922302"/>
          <c:y val="0.128741448302569"/>
          <c:w val="0.682010132380099"/>
          <c:h val="0.8096542030606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'Marzo 2019'!$D$183:$D$195</c:f>
              <c:strCache>
                <c:ptCount val="13"/>
                <c:pt idx="0">
                  <c:v>PRIMERO ES LO PRIMERO</c:v>
                </c:pt>
                <c:pt idx="1">
                  <c:v>SALUD</c:v>
                </c:pt>
                <c:pt idx="2">
                  <c:v>VIVIENDA</c:v>
                </c:pt>
                <c:pt idx="3">
                  <c:v>ROPA Y CALZADO</c:v>
                </c:pt>
                <c:pt idx="4">
                  <c:v>TRANSPORTE</c:v>
                </c:pt>
                <c:pt idx="5">
                  <c:v>No imprescindible HIGIENE</c:v>
                </c:pt>
                <c:pt idx="6">
                  <c:v>No Imprescindible NIÑOS</c:v>
                </c:pt>
                <c:pt idx="7">
                  <c:v>NO Imprescindible Educación</c:v>
                </c:pt>
                <c:pt idx="8">
                  <c:v>SE PUEDE QUITAR Entrenimiento</c:v>
                </c:pt>
                <c:pt idx="9">
                  <c:v>Se deben eliminar DEUDAS</c:v>
                </c:pt>
                <c:pt idx="10">
                  <c:v>NO Imprescindible Mascotas</c:v>
                </c:pt>
                <c:pt idx="11">
                  <c:v>IMPRESICINDIBLE AHORROS</c:v>
                </c:pt>
                <c:pt idx="12">
                  <c:v>OTROS</c:v>
                </c:pt>
              </c:strCache>
            </c:strRef>
          </c:cat>
          <c:val>
            <c:numRef>
              <c:f>'Marzo 2019'!$E$183:$E$195</c:f>
              <c:numCache>
                <c:formatCode>#,##0.00\ _z_ł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18"/>
  <c:chart>
    <c:autoTitleDeleted val="1"/>
    <c:plotArea>
      <c:layout>
        <c:manualLayout>
          <c:xMode val="edge"/>
          <c:yMode val="edge"/>
          <c:x val="0.162063473922302"/>
          <c:y val="0.128741448302569"/>
          <c:w val="0.682010132380099"/>
          <c:h val="0.8096542030606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'Abril 2019'!$D$191:$D$203</c:f>
              <c:strCache>
                <c:ptCount val="13"/>
                <c:pt idx="0">
                  <c:v>PRIMERO ES LO PRIMERO</c:v>
                </c:pt>
                <c:pt idx="1">
                  <c:v>SALUD</c:v>
                </c:pt>
                <c:pt idx="2">
                  <c:v>VIVIENDA</c:v>
                </c:pt>
                <c:pt idx="3">
                  <c:v>ROPA Y CALZADO</c:v>
                </c:pt>
                <c:pt idx="4">
                  <c:v>TRANSPORTE</c:v>
                </c:pt>
                <c:pt idx="5">
                  <c:v>No imprescindible HIGIENE</c:v>
                </c:pt>
                <c:pt idx="6">
                  <c:v>No Imprescindible NIÑOS</c:v>
                </c:pt>
                <c:pt idx="7">
                  <c:v>NO Imprescindible Educación</c:v>
                </c:pt>
                <c:pt idx="8">
                  <c:v>SE PUEDE QUITAR Entrenimiento</c:v>
                </c:pt>
                <c:pt idx="9">
                  <c:v>Se deben eliminar DEUDAS</c:v>
                </c:pt>
                <c:pt idx="10">
                  <c:v>NO Imprescindible Mascotas</c:v>
                </c:pt>
                <c:pt idx="11">
                  <c:v>IMPRESICINDIBLE AHORROS</c:v>
                </c:pt>
                <c:pt idx="12">
                  <c:v>OTROS</c:v>
                </c:pt>
              </c:strCache>
            </c:strRef>
          </c:cat>
          <c:val>
            <c:numRef>
              <c:f>'Abril 2019'!$E$191:$E$203</c:f>
              <c:numCache>
                <c:formatCode>#,##0.00\ _z_ł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18"/>
  <c:chart>
    <c:autoTitleDeleted val="1"/>
    <c:plotArea>
      <c:layout>
        <c:manualLayout>
          <c:xMode val="edge"/>
          <c:yMode val="edge"/>
          <c:x val="0.162063473922302"/>
          <c:y val="0.128741448302569"/>
          <c:w val="0.682010132380099"/>
          <c:h val="0.8096542030606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'Mayo 2019'!$D$191:$D$203</c:f>
              <c:strCache>
                <c:ptCount val="13"/>
                <c:pt idx="0">
                  <c:v>PRIMERO ES LO PRIMERO</c:v>
                </c:pt>
                <c:pt idx="1">
                  <c:v>SALUD</c:v>
                </c:pt>
                <c:pt idx="2">
                  <c:v>VIVIENDA</c:v>
                </c:pt>
                <c:pt idx="3">
                  <c:v>ROPA Y CALZADO</c:v>
                </c:pt>
                <c:pt idx="4">
                  <c:v>TRANSPORTE</c:v>
                </c:pt>
                <c:pt idx="5">
                  <c:v>No imprescindible HIGIENE</c:v>
                </c:pt>
                <c:pt idx="6">
                  <c:v>No Imprescindible NIÑOS</c:v>
                </c:pt>
                <c:pt idx="7">
                  <c:v>NO Imprescindible Educación</c:v>
                </c:pt>
                <c:pt idx="8">
                  <c:v>SE PUEDE QUITAR Entrenimiento</c:v>
                </c:pt>
                <c:pt idx="9">
                  <c:v>Se deben eliminar DEUDAS</c:v>
                </c:pt>
                <c:pt idx="10">
                  <c:v>NO Imprescindible Mascotas</c:v>
                </c:pt>
                <c:pt idx="11">
                  <c:v>IMPRESICINDIBLE AHORROS</c:v>
                </c:pt>
                <c:pt idx="12">
                  <c:v>OTROS</c:v>
                </c:pt>
              </c:strCache>
            </c:strRef>
          </c:cat>
          <c:val>
            <c:numRef>
              <c:f>'Mayo 2019'!$E$191:$E$203</c:f>
              <c:numCache>
                <c:formatCode>#,##0.00\ _z_ł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18"/>
  <c:chart>
    <c:autoTitleDeleted val="1"/>
    <c:plotArea>
      <c:layout>
        <c:manualLayout>
          <c:xMode val="edge"/>
          <c:yMode val="edge"/>
          <c:x val="0.162063473922302"/>
          <c:y val="0.128741448302569"/>
          <c:w val="0.682010132380099"/>
          <c:h val="0.8096542030606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'Junio 2019'!$D$191:$D$203</c:f>
              <c:strCache>
                <c:ptCount val="13"/>
                <c:pt idx="0">
                  <c:v>PRIMERO ES LO PRIMERO</c:v>
                </c:pt>
                <c:pt idx="1">
                  <c:v>SALUD</c:v>
                </c:pt>
                <c:pt idx="2">
                  <c:v>VIVIENDA</c:v>
                </c:pt>
                <c:pt idx="3">
                  <c:v>ROPA Y CALZADO</c:v>
                </c:pt>
                <c:pt idx="4">
                  <c:v>TRANSPORTE</c:v>
                </c:pt>
                <c:pt idx="5">
                  <c:v>No imprescindible HIGIENE</c:v>
                </c:pt>
                <c:pt idx="6">
                  <c:v>No Imprescindible NIÑOS</c:v>
                </c:pt>
                <c:pt idx="7">
                  <c:v>NO Imprescindible Educación</c:v>
                </c:pt>
                <c:pt idx="8">
                  <c:v>SE PUEDE QUITAR Entrenimiento</c:v>
                </c:pt>
                <c:pt idx="9">
                  <c:v>Se deben eliminar DEUDAS</c:v>
                </c:pt>
                <c:pt idx="10">
                  <c:v>NO Imprescindible Mascotas</c:v>
                </c:pt>
                <c:pt idx="11">
                  <c:v>IMPRESICINDIBLE AHORROS</c:v>
                </c:pt>
                <c:pt idx="12">
                  <c:v>OTROS</c:v>
                </c:pt>
              </c:strCache>
            </c:strRef>
          </c:cat>
          <c:val>
            <c:numRef>
              <c:f>'Junio 2019'!$E$191:$E$203</c:f>
              <c:numCache>
                <c:formatCode>#,##0.00\ _z_ł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18"/>
  <c:chart>
    <c:autoTitleDeleted val="1"/>
    <c:plotArea>
      <c:layout>
        <c:manualLayout>
          <c:xMode val="edge"/>
          <c:yMode val="edge"/>
          <c:x val="0.162063473922302"/>
          <c:y val="0.128741448302569"/>
          <c:w val="0.682010132380099"/>
          <c:h val="0.8096542030606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'Julio 2019'!$D$191:$D$203</c:f>
              <c:strCache>
                <c:ptCount val="13"/>
                <c:pt idx="0">
                  <c:v>PRIMERO ES LO PRIMERO</c:v>
                </c:pt>
                <c:pt idx="1">
                  <c:v>SALUD</c:v>
                </c:pt>
                <c:pt idx="2">
                  <c:v>VIVIENDA</c:v>
                </c:pt>
                <c:pt idx="3">
                  <c:v>ROPA Y CALZADO</c:v>
                </c:pt>
                <c:pt idx="4">
                  <c:v>TRANSPORTE</c:v>
                </c:pt>
                <c:pt idx="5">
                  <c:v>No imprescindible HIGIENE</c:v>
                </c:pt>
                <c:pt idx="6">
                  <c:v>No Imprescindible NIÑOS</c:v>
                </c:pt>
                <c:pt idx="7">
                  <c:v>NO Imprescindible Educación</c:v>
                </c:pt>
                <c:pt idx="8">
                  <c:v>SE PUEDE QUITAR Entrenimiento</c:v>
                </c:pt>
                <c:pt idx="9">
                  <c:v>Se deben eliminar DEUDAS</c:v>
                </c:pt>
                <c:pt idx="10">
                  <c:v>NO Imprescindible Mascotas</c:v>
                </c:pt>
                <c:pt idx="11">
                  <c:v>IMPRESICINDIBLE AHORROS</c:v>
                </c:pt>
                <c:pt idx="12">
                  <c:v>OTROS</c:v>
                </c:pt>
              </c:strCache>
            </c:strRef>
          </c:cat>
          <c:val>
            <c:numRef>
              <c:f>'Julio 2019'!$E$191:$E$203</c:f>
              <c:numCache>
                <c:formatCode>#,##0.00\ _z_ł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18"/>
  <c:chart>
    <c:autoTitleDeleted val="1"/>
    <c:plotArea>
      <c:layout>
        <c:manualLayout>
          <c:xMode val="edge"/>
          <c:yMode val="edge"/>
          <c:x val="0.162063473922302"/>
          <c:y val="0.128741448302569"/>
          <c:w val="0.682010132380099"/>
          <c:h val="0.80965420306068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'Agosto 2019'!$D$191:$D$203</c:f>
              <c:strCache>
                <c:ptCount val="13"/>
                <c:pt idx="0">
                  <c:v>PRIMERO ES LO PRIMERO</c:v>
                </c:pt>
                <c:pt idx="1">
                  <c:v>SALUD</c:v>
                </c:pt>
                <c:pt idx="2">
                  <c:v>VIVIENDA</c:v>
                </c:pt>
                <c:pt idx="3">
                  <c:v>ROPA Y CALZADO</c:v>
                </c:pt>
                <c:pt idx="4">
                  <c:v>TRANSPORTE</c:v>
                </c:pt>
                <c:pt idx="5">
                  <c:v>No imprescindible HIGIENE</c:v>
                </c:pt>
                <c:pt idx="6">
                  <c:v>No Imprescindible NIÑOS</c:v>
                </c:pt>
                <c:pt idx="7">
                  <c:v>NO Imprescindible Educación</c:v>
                </c:pt>
                <c:pt idx="8">
                  <c:v>SE PUEDE QUITAR Entrenimiento</c:v>
                </c:pt>
                <c:pt idx="9">
                  <c:v>Se deben eliminar DEUDAS</c:v>
                </c:pt>
                <c:pt idx="10">
                  <c:v>NO Imprescindible Mascotas</c:v>
                </c:pt>
                <c:pt idx="11">
                  <c:v>IMPRESICINDIBLE AHORROS</c:v>
                </c:pt>
                <c:pt idx="12">
                  <c:v>OTROS</c:v>
                </c:pt>
              </c:strCache>
            </c:strRef>
          </c:cat>
          <c:val>
            <c:numRef>
              <c:f>'Agosto 2019'!$E$191:$E$203</c:f>
              <c:numCache>
                <c:formatCode>#,##0.00\ _z_ł</c:formatCode>
                <c:ptCount val="13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</c:spPr>
    </c:plotArea>
    <c:plotVisOnly val="1"/>
    <c:dispBlanksAs val="zero"/>
    <c:showDLblsOverMax val="1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179</xdr:row>
      <xdr:rowOff>76200</xdr:rowOff>
    </xdr:from>
    <xdr:ext cx="4743450" cy="3790950"/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76200</xdr:colOff>
      <xdr:row>169</xdr:row>
      <xdr:rowOff>76200</xdr:rowOff>
    </xdr:from>
    <xdr:ext cx="1543050" cy="238125"/>
    <xdr:grpSp>
      <xdr:nvGrpSpPr>
        <xdr:cNvPr id="3" name="Shape 2"/>
        <xdr:cNvGrpSpPr/>
      </xdr:nvGrpSpPr>
      <xdr:grpSpPr>
        <a:xfrm>
          <a:off x="5854700" y="32042100"/>
          <a:ext cx="1543050" cy="238125"/>
          <a:chOff x="4603050" y="3684750"/>
          <a:chExt cx="1485900" cy="190500"/>
        </a:xfrm>
      </xdr:grpSpPr>
      <xdr:cxnSp macro="">
        <xdr:nvCxnSpPr>
          <xdr:cNvPr id="4" name="Shape 3"/>
          <xdr:cNvCxnSpPr/>
        </xdr:nvCxnSpPr>
        <xdr:spPr>
          <a:xfrm rot="10800000" flipH="1">
            <a:off x="4603050" y="3684750"/>
            <a:ext cx="1485900" cy="190500"/>
          </a:xfrm>
          <a:prstGeom prst="straightConnector1">
            <a:avLst/>
          </a:prstGeom>
          <a:noFill/>
          <a:ln w="57150" cap="flat" cmpd="sng">
            <a:solidFill>
              <a:srgbClr val="008000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2</xdr:col>
      <xdr:colOff>590550</xdr:colOff>
      <xdr:row>168</xdr:row>
      <xdr:rowOff>133350</xdr:rowOff>
    </xdr:from>
    <xdr:ext cx="2581275" cy="38100"/>
    <xdr:grpSp>
      <xdr:nvGrpSpPr>
        <xdr:cNvPr id="5" name="Shape 2"/>
        <xdr:cNvGrpSpPr/>
      </xdr:nvGrpSpPr>
      <xdr:grpSpPr>
        <a:xfrm>
          <a:off x="2940050" y="31921450"/>
          <a:ext cx="2581275" cy="38100"/>
          <a:chOff x="4055363" y="3780000"/>
          <a:chExt cx="2581275" cy="0"/>
        </a:xfrm>
      </xdr:grpSpPr>
      <xdr:cxnSp macro="">
        <xdr:nvCxnSpPr>
          <xdr:cNvPr id="6" name="Shape 4"/>
          <xdr:cNvCxnSpPr/>
        </xdr:nvCxnSpPr>
        <xdr:spPr>
          <a:xfrm>
            <a:off x="4055363" y="3780000"/>
            <a:ext cx="2581275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619125</xdr:colOff>
      <xdr:row>175</xdr:row>
      <xdr:rowOff>161925</xdr:rowOff>
    </xdr:from>
    <xdr:ext cx="2581275" cy="38100"/>
    <xdr:grpSp>
      <xdr:nvGrpSpPr>
        <xdr:cNvPr id="7" name="Shape 2"/>
        <xdr:cNvGrpSpPr/>
      </xdr:nvGrpSpPr>
      <xdr:grpSpPr>
        <a:xfrm>
          <a:off x="2968625" y="33575625"/>
          <a:ext cx="2581275" cy="38100"/>
          <a:chOff x="4055363" y="3770475"/>
          <a:chExt cx="2581275" cy="19050"/>
        </a:xfrm>
      </xdr:grpSpPr>
      <xdr:cxnSp macro="">
        <xdr:nvCxnSpPr>
          <xdr:cNvPr id="8" name="Shape 5"/>
          <xdr:cNvCxnSpPr/>
        </xdr:nvCxnSpPr>
        <xdr:spPr>
          <a:xfrm>
            <a:off x="4055363" y="3770475"/>
            <a:ext cx="2581275" cy="190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571500</xdr:colOff>
      <xdr:row>175</xdr:row>
      <xdr:rowOff>47625</xdr:rowOff>
    </xdr:from>
    <xdr:ext cx="123825" cy="85725"/>
    <xdr:sp macro="" textlink="">
      <xdr:nvSpPr>
        <xdr:cNvPr id="9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542925</xdr:colOff>
      <xdr:row>168</xdr:row>
      <xdr:rowOff>19050</xdr:rowOff>
    </xdr:from>
    <xdr:ext cx="123825" cy="85725"/>
    <xdr:sp macro="" textlink="">
      <xdr:nvSpPr>
        <xdr:cNvPr id="10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188</xdr:row>
      <xdr:rowOff>152400</xdr:rowOff>
    </xdr:from>
    <xdr:ext cx="4352925" cy="3714750"/>
    <xdr:graphicFrame macro="">
      <xdr:nvGraphicFramePr>
        <xdr:cNvPr id="10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76200</xdr:colOff>
      <xdr:row>178</xdr:row>
      <xdr:rowOff>76200</xdr:rowOff>
    </xdr:from>
    <xdr:ext cx="1543050" cy="238125"/>
    <xdr:grpSp>
      <xdr:nvGrpSpPr>
        <xdr:cNvPr id="2" name="Shape 2"/>
        <xdr:cNvGrpSpPr/>
      </xdr:nvGrpSpPr>
      <xdr:grpSpPr>
        <a:xfrm>
          <a:off x="5854700" y="33642300"/>
          <a:ext cx="1543050" cy="238125"/>
          <a:chOff x="4603050" y="3684750"/>
          <a:chExt cx="1485900" cy="190500"/>
        </a:xfrm>
      </xdr:grpSpPr>
      <xdr:cxnSp macro="">
        <xdr:nvCxnSpPr>
          <xdr:cNvPr id="3" name="Shape 3"/>
          <xdr:cNvCxnSpPr/>
        </xdr:nvCxnSpPr>
        <xdr:spPr>
          <a:xfrm rot="10800000" flipH="1">
            <a:off x="4603050" y="3684750"/>
            <a:ext cx="1485900" cy="190500"/>
          </a:xfrm>
          <a:prstGeom prst="straightConnector1">
            <a:avLst/>
          </a:prstGeom>
          <a:noFill/>
          <a:ln w="57150" cap="flat" cmpd="sng">
            <a:solidFill>
              <a:srgbClr val="008000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2</xdr:col>
      <xdr:colOff>590550</xdr:colOff>
      <xdr:row>177</xdr:row>
      <xdr:rowOff>133350</xdr:rowOff>
    </xdr:from>
    <xdr:ext cx="2581275" cy="38100"/>
    <xdr:grpSp>
      <xdr:nvGrpSpPr>
        <xdr:cNvPr id="4" name="Shape 2"/>
        <xdr:cNvGrpSpPr/>
      </xdr:nvGrpSpPr>
      <xdr:grpSpPr>
        <a:xfrm>
          <a:off x="2940050" y="33521650"/>
          <a:ext cx="2581275" cy="38100"/>
          <a:chOff x="4055363" y="3780000"/>
          <a:chExt cx="2581275" cy="0"/>
        </a:xfrm>
      </xdr:grpSpPr>
      <xdr:cxnSp macro="">
        <xdr:nvCxnSpPr>
          <xdr:cNvPr id="5" name="Shape 4"/>
          <xdr:cNvCxnSpPr/>
        </xdr:nvCxnSpPr>
        <xdr:spPr>
          <a:xfrm>
            <a:off x="4055363" y="3780000"/>
            <a:ext cx="2581275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619125</xdr:colOff>
      <xdr:row>184</xdr:row>
      <xdr:rowOff>161925</xdr:rowOff>
    </xdr:from>
    <xdr:ext cx="2581275" cy="38100"/>
    <xdr:grpSp>
      <xdr:nvGrpSpPr>
        <xdr:cNvPr id="6" name="Shape 2"/>
        <xdr:cNvGrpSpPr/>
      </xdr:nvGrpSpPr>
      <xdr:grpSpPr>
        <a:xfrm>
          <a:off x="2968625" y="35175825"/>
          <a:ext cx="2581275" cy="38100"/>
          <a:chOff x="4055363" y="3770475"/>
          <a:chExt cx="2581275" cy="19050"/>
        </a:xfrm>
      </xdr:grpSpPr>
      <xdr:cxnSp macro="">
        <xdr:nvCxnSpPr>
          <xdr:cNvPr id="7" name="Shape 5"/>
          <xdr:cNvCxnSpPr/>
        </xdr:nvCxnSpPr>
        <xdr:spPr>
          <a:xfrm>
            <a:off x="4055363" y="3770475"/>
            <a:ext cx="2581275" cy="190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571500</xdr:colOff>
      <xdr:row>184</xdr:row>
      <xdr:rowOff>47625</xdr:rowOff>
    </xdr:from>
    <xdr:ext cx="123825" cy="85725"/>
    <xdr:sp macro="" textlink="">
      <xdr:nvSpPr>
        <xdr:cNvPr id="8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542925</xdr:colOff>
      <xdr:row>177</xdr:row>
      <xdr:rowOff>19050</xdr:rowOff>
    </xdr:from>
    <xdr:ext cx="123825" cy="85725"/>
    <xdr:sp macro="" textlink="">
      <xdr:nvSpPr>
        <xdr:cNvPr id="9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188</xdr:row>
      <xdr:rowOff>152400</xdr:rowOff>
    </xdr:from>
    <xdr:ext cx="4352925" cy="3714750"/>
    <xdr:graphicFrame macro="">
      <xdr:nvGraphicFramePr>
        <xdr:cNvPr id="11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76200</xdr:colOff>
      <xdr:row>178</xdr:row>
      <xdr:rowOff>76200</xdr:rowOff>
    </xdr:from>
    <xdr:ext cx="1543050" cy="238125"/>
    <xdr:grpSp>
      <xdr:nvGrpSpPr>
        <xdr:cNvPr id="2" name="Shape 2"/>
        <xdr:cNvGrpSpPr/>
      </xdr:nvGrpSpPr>
      <xdr:grpSpPr>
        <a:xfrm>
          <a:off x="5854700" y="33642300"/>
          <a:ext cx="1543050" cy="238125"/>
          <a:chOff x="4603050" y="3684750"/>
          <a:chExt cx="1485900" cy="190500"/>
        </a:xfrm>
      </xdr:grpSpPr>
      <xdr:cxnSp macro="">
        <xdr:nvCxnSpPr>
          <xdr:cNvPr id="3" name="Shape 3"/>
          <xdr:cNvCxnSpPr/>
        </xdr:nvCxnSpPr>
        <xdr:spPr>
          <a:xfrm rot="10800000" flipH="1">
            <a:off x="4603050" y="3684750"/>
            <a:ext cx="1485900" cy="190500"/>
          </a:xfrm>
          <a:prstGeom prst="straightConnector1">
            <a:avLst/>
          </a:prstGeom>
          <a:noFill/>
          <a:ln w="57150" cap="flat" cmpd="sng">
            <a:solidFill>
              <a:srgbClr val="008000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2</xdr:col>
      <xdr:colOff>590550</xdr:colOff>
      <xdr:row>177</xdr:row>
      <xdr:rowOff>133350</xdr:rowOff>
    </xdr:from>
    <xdr:ext cx="2581275" cy="38100"/>
    <xdr:grpSp>
      <xdr:nvGrpSpPr>
        <xdr:cNvPr id="4" name="Shape 2"/>
        <xdr:cNvGrpSpPr/>
      </xdr:nvGrpSpPr>
      <xdr:grpSpPr>
        <a:xfrm>
          <a:off x="2940050" y="33521650"/>
          <a:ext cx="2581275" cy="38100"/>
          <a:chOff x="4055363" y="3780000"/>
          <a:chExt cx="2581275" cy="0"/>
        </a:xfrm>
      </xdr:grpSpPr>
      <xdr:cxnSp macro="">
        <xdr:nvCxnSpPr>
          <xdr:cNvPr id="5" name="Shape 4"/>
          <xdr:cNvCxnSpPr/>
        </xdr:nvCxnSpPr>
        <xdr:spPr>
          <a:xfrm>
            <a:off x="4055363" y="3780000"/>
            <a:ext cx="2581275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619125</xdr:colOff>
      <xdr:row>184</xdr:row>
      <xdr:rowOff>161925</xdr:rowOff>
    </xdr:from>
    <xdr:ext cx="2581275" cy="38100"/>
    <xdr:grpSp>
      <xdr:nvGrpSpPr>
        <xdr:cNvPr id="6" name="Shape 2"/>
        <xdr:cNvGrpSpPr/>
      </xdr:nvGrpSpPr>
      <xdr:grpSpPr>
        <a:xfrm>
          <a:off x="2968625" y="35175825"/>
          <a:ext cx="2581275" cy="38100"/>
          <a:chOff x="4055363" y="3770475"/>
          <a:chExt cx="2581275" cy="19050"/>
        </a:xfrm>
      </xdr:grpSpPr>
      <xdr:cxnSp macro="">
        <xdr:nvCxnSpPr>
          <xdr:cNvPr id="7" name="Shape 5"/>
          <xdr:cNvCxnSpPr/>
        </xdr:nvCxnSpPr>
        <xdr:spPr>
          <a:xfrm>
            <a:off x="4055363" y="3770475"/>
            <a:ext cx="2581275" cy="190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571500</xdr:colOff>
      <xdr:row>184</xdr:row>
      <xdr:rowOff>47625</xdr:rowOff>
    </xdr:from>
    <xdr:ext cx="123825" cy="85725"/>
    <xdr:sp macro="" textlink="">
      <xdr:nvSpPr>
        <xdr:cNvPr id="8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542925</xdr:colOff>
      <xdr:row>177</xdr:row>
      <xdr:rowOff>19050</xdr:rowOff>
    </xdr:from>
    <xdr:ext cx="123825" cy="85725"/>
    <xdr:sp macro="" textlink="">
      <xdr:nvSpPr>
        <xdr:cNvPr id="9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188</xdr:row>
      <xdr:rowOff>152400</xdr:rowOff>
    </xdr:from>
    <xdr:ext cx="4352925" cy="3714750"/>
    <xdr:graphicFrame macro="">
      <xdr:nvGraphicFramePr>
        <xdr:cNvPr id="13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76200</xdr:colOff>
      <xdr:row>178</xdr:row>
      <xdr:rowOff>76200</xdr:rowOff>
    </xdr:from>
    <xdr:ext cx="1543050" cy="238125"/>
    <xdr:grpSp>
      <xdr:nvGrpSpPr>
        <xdr:cNvPr id="2" name="Shape 2"/>
        <xdr:cNvGrpSpPr/>
      </xdr:nvGrpSpPr>
      <xdr:grpSpPr>
        <a:xfrm>
          <a:off x="5854700" y="33642300"/>
          <a:ext cx="1543050" cy="238125"/>
          <a:chOff x="4603050" y="3684750"/>
          <a:chExt cx="1485900" cy="190500"/>
        </a:xfrm>
      </xdr:grpSpPr>
      <xdr:cxnSp macro="">
        <xdr:nvCxnSpPr>
          <xdr:cNvPr id="3" name="Shape 3"/>
          <xdr:cNvCxnSpPr/>
        </xdr:nvCxnSpPr>
        <xdr:spPr>
          <a:xfrm rot="10800000" flipH="1">
            <a:off x="4603050" y="3684750"/>
            <a:ext cx="1485900" cy="190500"/>
          </a:xfrm>
          <a:prstGeom prst="straightConnector1">
            <a:avLst/>
          </a:prstGeom>
          <a:noFill/>
          <a:ln w="57150" cap="flat" cmpd="sng">
            <a:solidFill>
              <a:srgbClr val="008000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2</xdr:col>
      <xdr:colOff>590550</xdr:colOff>
      <xdr:row>177</xdr:row>
      <xdr:rowOff>133350</xdr:rowOff>
    </xdr:from>
    <xdr:ext cx="2581275" cy="38100"/>
    <xdr:grpSp>
      <xdr:nvGrpSpPr>
        <xdr:cNvPr id="4" name="Shape 2"/>
        <xdr:cNvGrpSpPr/>
      </xdr:nvGrpSpPr>
      <xdr:grpSpPr>
        <a:xfrm>
          <a:off x="2940050" y="33521650"/>
          <a:ext cx="2581275" cy="38100"/>
          <a:chOff x="4055363" y="3780000"/>
          <a:chExt cx="2581275" cy="0"/>
        </a:xfrm>
      </xdr:grpSpPr>
      <xdr:cxnSp macro="">
        <xdr:nvCxnSpPr>
          <xdr:cNvPr id="5" name="Shape 4"/>
          <xdr:cNvCxnSpPr/>
        </xdr:nvCxnSpPr>
        <xdr:spPr>
          <a:xfrm>
            <a:off x="4055363" y="3780000"/>
            <a:ext cx="2581275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619125</xdr:colOff>
      <xdr:row>184</xdr:row>
      <xdr:rowOff>161925</xdr:rowOff>
    </xdr:from>
    <xdr:ext cx="2581275" cy="38100"/>
    <xdr:grpSp>
      <xdr:nvGrpSpPr>
        <xdr:cNvPr id="6" name="Shape 2"/>
        <xdr:cNvGrpSpPr/>
      </xdr:nvGrpSpPr>
      <xdr:grpSpPr>
        <a:xfrm>
          <a:off x="2968625" y="35175825"/>
          <a:ext cx="2581275" cy="38100"/>
          <a:chOff x="4055363" y="3770475"/>
          <a:chExt cx="2581275" cy="19050"/>
        </a:xfrm>
      </xdr:grpSpPr>
      <xdr:cxnSp macro="">
        <xdr:nvCxnSpPr>
          <xdr:cNvPr id="7" name="Shape 5"/>
          <xdr:cNvCxnSpPr/>
        </xdr:nvCxnSpPr>
        <xdr:spPr>
          <a:xfrm>
            <a:off x="4055363" y="3770475"/>
            <a:ext cx="2581275" cy="190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571500</xdr:colOff>
      <xdr:row>184</xdr:row>
      <xdr:rowOff>47625</xdr:rowOff>
    </xdr:from>
    <xdr:ext cx="123825" cy="85725"/>
    <xdr:sp macro="" textlink="">
      <xdr:nvSpPr>
        <xdr:cNvPr id="8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542925</xdr:colOff>
      <xdr:row>177</xdr:row>
      <xdr:rowOff>19050</xdr:rowOff>
    </xdr:from>
    <xdr:ext cx="123825" cy="85725"/>
    <xdr:sp macro="" textlink="">
      <xdr:nvSpPr>
        <xdr:cNvPr id="9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180</xdr:row>
      <xdr:rowOff>152400</xdr:rowOff>
    </xdr:from>
    <xdr:ext cx="4352925" cy="3714750"/>
    <xdr:graphicFrame macro="">
      <xdr:nvGraphicFramePr>
        <xdr:cNvPr id="12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76200</xdr:colOff>
      <xdr:row>170</xdr:row>
      <xdr:rowOff>76200</xdr:rowOff>
    </xdr:from>
    <xdr:ext cx="1543050" cy="238125"/>
    <xdr:grpSp>
      <xdr:nvGrpSpPr>
        <xdr:cNvPr id="2" name="Shape 2"/>
        <xdr:cNvGrpSpPr/>
      </xdr:nvGrpSpPr>
      <xdr:grpSpPr>
        <a:xfrm>
          <a:off x="5854700" y="32219900"/>
          <a:ext cx="1543050" cy="238125"/>
          <a:chOff x="4603050" y="3684750"/>
          <a:chExt cx="1485900" cy="190500"/>
        </a:xfrm>
      </xdr:grpSpPr>
      <xdr:cxnSp macro="">
        <xdr:nvCxnSpPr>
          <xdr:cNvPr id="3" name="Shape 3"/>
          <xdr:cNvCxnSpPr/>
        </xdr:nvCxnSpPr>
        <xdr:spPr>
          <a:xfrm rot="10800000" flipH="1">
            <a:off x="4603050" y="3684750"/>
            <a:ext cx="1485900" cy="190500"/>
          </a:xfrm>
          <a:prstGeom prst="straightConnector1">
            <a:avLst/>
          </a:prstGeom>
          <a:noFill/>
          <a:ln w="57150" cap="flat" cmpd="sng">
            <a:solidFill>
              <a:srgbClr val="008000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2</xdr:col>
      <xdr:colOff>590550</xdr:colOff>
      <xdr:row>169</xdr:row>
      <xdr:rowOff>133350</xdr:rowOff>
    </xdr:from>
    <xdr:ext cx="2581275" cy="38100"/>
    <xdr:grpSp>
      <xdr:nvGrpSpPr>
        <xdr:cNvPr id="4" name="Shape 2"/>
        <xdr:cNvGrpSpPr/>
      </xdr:nvGrpSpPr>
      <xdr:grpSpPr>
        <a:xfrm>
          <a:off x="2940050" y="32099250"/>
          <a:ext cx="2581275" cy="38100"/>
          <a:chOff x="4055363" y="3780000"/>
          <a:chExt cx="2581275" cy="0"/>
        </a:xfrm>
      </xdr:grpSpPr>
      <xdr:cxnSp macro="">
        <xdr:nvCxnSpPr>
          <xdr:cNvPr id="5" name="Shape 4"/>
          <xdr:cNvCxnSpPr/>
        </xdr:nvCxnSpPr>
        <xdr:spPr>
          <a:xfrm>
            <a:off x="4055363" y="3780000"/>
            <a:ext cx="2581275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619125</xdr:colOff>
      <xdr:row>176</xdr:row>
      <xdr:rowOff>161925</xdr:rowOff>
    </xdr:from>
    <xdr:ext cx="2581275" cy="38100"/>
    <xdr:grpSp>
      <xdr:nvGrpSpPr>
        <xdr:cNvPr id="6" name="Shape 2"/>
        <xdr:cNvGrpSpPr/>
      </xdr:nvGrpSpPr>
      <xdr:grpSpPr>
        <a:xfrm>
          <a:off x="2968625" y="33753425"/>
          <a:ext cx="2581275" cy="38100"/>
          <a:chOff x="4055363" y="3770475"/>
          <a:chExt cx="2581275" cy="19050"/>
        </a:xfrm>
      </xdr:grpSpPr>
      <xdr:cxnSp macro="">
        <xdr:nvCxnSpPr>
          <xdr:cNvPr id="7" name="Shape 5"/>
          <xdr:cNvCxnSpPr/>
        </xdr:nvCxnSpPr>
        <xdr:spPr>
          <a:xfrm>
            <a:off x="4055363" y="3770475"/>
            <a:ext cx="2581275" cy="190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571500</xdr:colOff>
      <xdr:row>176</xdr:row>
      <xdr:rowOff>47625</xdr:rowOff>
    </xdr:from>
    <xdr:ext cx="123825" cy="85725"/>
    <xdr:sp macro="" textlink="">
      <xdr:nvSpPr>
        <xdr:cNvPr id="8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542925</xdr:colOff>
      <xdr:row>169</xdr:row>
      <xdr:rowOff>19050</xdr:rowOff>
    </xdr:from>
    <xdr:ext cx="123825" cy="85725"/>
    <xdr:sp macro="" textlink="">
      <xdr:nvSpPr>
        <xdr:cNvPr id="9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179</xdr:row>
      <xdr:rowOff>152400</xdr:rowOff>
    </xdr:from>
    <xdr:ext cx="4352925" cy="371475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76200</xdr:colOff>
      <xdr:row>169</xdr:row>
      <xdr:rowOff>76200</xdr:rowOff>
    </xdr:from>
    <xdr:ext cx="1543050" cy="238125"/>
    <xdr:grpSp>
      <xdr:nvGrpSpPr>
        <xdr:cNvPr id="3" name="Shape 2"/>
        <xdr:cNvGrpSpPr/>
      </xdr:nvGrpSpPr>
      <xdr:grpSpPr>
        <a:xfrm>
          <a:off x="5842000" y="32042100"/>
          <a:ext cx="1543050" cy="238125"/>
          <a:chOff x="4603050" y="3684750"/>
          <a:chExt cx="1485900" cy="190500"/>
        </a:xfrm>
      </xdr:grpSpPr>
      <xdr:cxnSp macro="">
        <xdr:nvCxnSpPr>
          <xdr:cNvPr id="4" name="Shape 3"/>
          <xdr:cNvCxnSpPr/>
        </xdr:nvCxnSpPr>
        <xdr:spPr>
          <a:xfrm rot="10800000" flipH="1">
            <a:off x="4603050" y="3684750"/>
            <a:ext cx="1485900" cy="190500"/>
          </a:xfrm>
          <a:prstGeom prst="straightConnector1">
            <a:avLst/>
          </a:prstGeom>
          <a:noFill/>
          <a:ln w="57150" cap="flat" cmpd="sng">
            <a:solidFill>
              <a:srgbClr val="008000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2</xdr:col>
      <xdr:colOff>590550</xdr:colOff>
      <xdr:row>168</xdr:row>
      <xdr:rowOff>133350</xdr:rowOff>
    </xdr:from>
    <xdr:ext cx="2581275" cy="38100"/>
    <xdr:grpSp>
      <xdr:nvGrpSpPr>
        <xdr:cNvPr id="5" name="Shape 2"/>
        <xdr:cNvGrpSpPr/>
      </xdr:nvGrpSpPr>
      <xdr:grpSpPr>
        <a:xfrm>
          <a:off x="2927350" y="31921450"/>
          <a:ext cx="2581275" cy="38100"/>
          <a:chOff x="4055363" y="3780000"/>
          <a:chExt cx="2581275" cy="0"/>
        </a:xfrm>
      </xdr:grpSpPr>
      <xdr:cxnSp macro="">
        <xdr:nvCxnSpPr>
          <xdr:cNvPr id="6" name="Shape 4"/>
          <xdr:cNvCxnSpPr/>
        </xdr:nvCxnSpPr>
        <xdr:spPr>
          <a:xfrm>
            <a:off x="4055363" y="3780000"/>
            <a:ext cx="2581275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619125</xdr:colOff>
      <xdr:row>175</xdr:row>
      <xdr:rowOff>161925</xdr:rowOff>
    </xdr:from>
    <xdr:ext cx="2581275" cy="38100"/>
    <xdr:grpSp>
      <xdr:nvGrpSpPr>
        <xdr:cNvPr id="7" name="Shape 2"/>
        <xdr:cNvGrpSpPr/>
      </xdr:nvGrpSpPr>
      <xdr:grpSpPr>
        <a:xfrm>
          <a:off x="2955925" y="33575625"/>
          <a:ext cx="2581275" cy="38100"/>
          <a:chOff x="4055363" y="3770475"/>
          <a:chExt cx="2581275" cy="19050"/>
        </a:xfrm>
      </xdr:grpSpPr>
      <xdr:cxnSp macro="">
        <xdr:nvCxnSpPr>
          <xdr:cNvPr id="8" name="Shape 5"/>
          <xdr:cNvCxnSpPr/>
        </xdr:nvCxnSpPr>
        <xdr:spPr>
          <a:xfrm>
            <a:off x="4055363" y="3770475"/>
            <a:ext cx="2581275" cy="190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571500</xdr:colOff>
      <xdr:row>175</xdr:row>
      <xdr:rowOff>47625</xdr:rowOff>
    </xdr:from>
    <xdr:ext cx="123825" cy="85725"/>
    <xdr:sp macro="" textlink="">
      <xdr:nvSpPr>
        <xdr:cNvPr id="9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542925</xdr:colOff>
      <xdr:row>168</xdr:row>
      <xdr:rowOff>19050</xdr:rowOff>
    </xdr:from>
    <xdr:ext cx="123825" cy="85725"/>
    <xdr:sp macro="" textlink="">
      <xdr:nvSpPr>
        <xdr:cNvPr id="10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188</xdr:row>
      <xdr:rowOff>152400</xdr:rowOff>
    </xdr:from>
    <xdr:ext cx="4352925" cy="3714750"/>
    <xdr:graphicFrame macro=""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76200</xdr:colOff>
      <xdr:row>178</xdr:row>
      <xdr:rowOff>76200</xdr:rowOff>
    </xdr:from>
    <xdr:ext cx="1543050" cy="238125"/>
    <xdr:grpSp>
      <xdr:nvGrpSpPr>
        <xdr:cNvPr id="2" name="Shape 2"/>
        <xdr:cNvGrpSpPr/>
      </xdr:nvGrpSpPr>
      <xdr:grpSpPr>
        <a:xfrm>
          <a:off x="5854700" y="33642300"/>
          <a:ext cx="1543050" cy="238125"/>
          <a:chOff x="4603050" y="3684750"/>
          <a:chExt cx="1485900" cy="190500"/>
        </a:xfrm>
      </xdr:grpSpPr>
      <xdr:cxnSp macro="">
        <xdr:nvCxnSpPr>
          <xdr:cNvPr id="4" name="Shape 3"/>
          <xdr:cNvCxnSpPr/>
        </xdr:nvCxnSpPr>
        <xdr:spPr>
          <a:xfrm rot="10800000" flipH="1">
            <a:off x="4603050" y="3684750"/>
            <a:ext cx="1485900" cy="190500"/>
          </a:xfrm>
          <a:prstGeom prst="straightConnector1">
            <a:avLst/>
          </a:prstGeom>
          <a:noFill/>
          <a:ln w="57150" cap="flat" cmpd="sng">
            <a:solidFill>
              <a:srgbClr val="008000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2</xdr:col>
      <xdr:colOff>590550</xdr:colOff>
      <xdr:row>177</xdr:row>
      <xdr:rowOff>133350</xdr:rowOff>
    </xdr:from>
    <xdr:ext cx="2581275" cy="38100"/>
    <xdr:grpSp>
      <xdr:nvGrpSpPr>
        <xdr:cNvPr id="5" name="Shape 2"/>
        <xdr:cNvGrpSpPr/>
      </xdr:nvGrpSpPr>
      <xdr:grpSpPr>
        <a:xfrm>
          <a:off x="2940050" y="33521650"/>
          <a:ext cx="2581275" cy="38100"/>
          <a:chOff x="4055363" y="3780000"/>
          <a:chExt cx="2581275" cy="0"/>
        </a:xfrm>
      </xdr:grpSpPr>
      <xdr:cxnSp macro="">
        <xdr:nvCxnSpPr>
          <xdr:cNvPr id="6" name="Shape 4"/>
          <xdr:cNvCxnSpPr/>
        </xdr:nvCxnSpPr>
        <xdr:spPr>
          <a:xfrm>
            <a:off x="4055363" y="3780000"/>
            <a:ext cx="2581275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619125</xdr:colOff>
      <xdr:row>184</xdr:row>
      <xdr:rowOff>161925</xdr:rowOff>
    </xdr:from>
    <xdr:ext cx="2581275" cy="38100"/>
    <xdr:grpSp>
      <xdr:nvGrpSpPr>
        <xdr:cNvPr id="7" name="Shape 2"/>
        <xdr:cNvGrpSpPr/>
      </xdr:nvGrpSpPr>
      <xdr:grpSpPr>
        <a:xfrm>
          <a:off x="2968625" y="35175825"/>
          <a:ext cx="2581275" cy="38100"/>
          <a:chOff x="4055363" y="3770475"/>
          <a:chExt cx="2581275" cy="19050"/>
        </a:xfrm>
      </xdr:grpSpPr>
      <xdr:cxnSp macro="">
        <xdr:nvCxnSpPr>
          <xdr:cNvPr id="8" name="Shape 5"/>
          <xdr:cNvCxnSpPr/>
        </xdr:nvCxnSpPr>
        <xdr:spPr>
          <a:xfrm>
            <a:off x="4055363" y="3770475"/>
            <a:ext cx="2581275" cy="190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571500</xdr:colOff>
      <xdr:row>184</xdr:row>
      <xdr:rowOff>47625</xdr:rowOff>
    </xdr:from>
    <xdr:ext cx="123825" cy="85725"/>
    <xdr:sp macro="" textlink="">
      <xdr:nvSpPr>
        <xdr:cNvPr id="9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542925</xdr:colOff>
      <xdr:row>177</xdr:row>
      <xdr:rowOff>19050</xdr:rowOff>
    </xdr:from>
    <xdr:ext cx="123825" cy="85725"/>
    <xdr:sp macro="" textlink="">
      <xdr:nvSpPr>
        <xdr:cNvPr id="10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180</xdr:row>
      <xdr:rowOff>152400</xdr:rowOff>
    </xdr:from>
    <xdr:ext cx="4352925" cy="3714750"/>
    <xdr:graphicFrame macro=""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76200</xdr:colOff>
      <xdr:row>170</xdr:row>
      <xdr:rowOff>76200</xdr:rowOff>
    </xdr:from>
    <xdr:ext cx="1543050" cy="238125"/>
    <xdr:grpSp>
      <xdr:nvGrpSpPr>
        <xdr:cNvPr id="2" name="Shape 2"/>
        <xdr:cNvGrpSpPr/>
      </xdr:nvGrpSpPr>
      <xdr:grpSpPr>
        <a:xfrm>
          <a:off x="5854700" y="32219900"/>
          <a:ext cx="1543050" cy="238125"/>
          <a:chOff x="4603050" y="3684750"/>
          <a:chExt cx="1485900" cy="190500"/>
        </a:xfrm>
      </xdr:grpSpPr>
      <xdr:cxnSp macro="">
        <xdr:nvCxnSpPr>
          <xdr:cNvPr id="3" name="Shape 3"/>
          <xdr:cNvCxnSpPr/>
        </xdr:nvCxnSpPr>
        <xdr:spPr>
          <a:xfrm rot="10800000" flipH="1">
            <a:off x="4603050" y="3684750"/>
            <a:ext cx="1485900" cy="190500"/>
          </a:xfrm>
          <a:prstGeom prst="straightConnector1">
            <a:avLst/>
          </a:prstGeom>
          <a:noFill/>
          <a:ln w="57150" cap="flat" cmpd="sng">
            <a:solidFill>
              <a:srgbClr val="008000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2</xdr:col>
      <xdr:colOff>590550</xdr:colOff>
      <xdr:row>169</xdr:row>
      <xdr:rowOff>133350</xdr:rowOff>
    </xdr:from>
    <xdr:ext cx="2581275" cy="38100"/>
    <xdr:grpSp>
      <xdr:nvGrpSpPr>
        <xdr:cNvPr id="5" name="Shape 2"/>
        <xdr:cNvGrpSpPr/>
      </xdr:nvGrpSpPr>
      <xdr:grpSpPr>
        <a:xfrm>
          <a:off x="2940050" y="32099250"/>
          <a:ext cx="2581275" cy="38100"/>
          <a:chOff x="4055363" y="3780000"/>
          <a:chExt cx="2581275" cy="0"/>
        </a:xfrm>
      </xdr:grpSpPr>
      <xdr:cxnSp macro="">
        <xdr:nvCxnSpPr>
          <xdr:cNvPr id="6" name="Shape 4"/>
          <xdr:cNvCxnSpPr/>
        </xdr:nvCxnSpPr>
        <xdr:spPr>
          <a:xfrm>
            <a:off x="4055363" y="3780000"/>
            <a:ext cx="2581275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619125</xdr:colOff>
      <xdr:row>176</xdr:row>
      <xdr:rowOff>161925</xdr:rowOff>
    </xdr:from>
    <xdr:ext cx="2581275" cy="38100"/>
    <xdr:grpSp>
      <xdr:nvGrpSpPr>
        <xdr:cNvPr id="7" name="Shape 2"/>
        <xdr:cNvGrpSpPr/>
      </xdr:nvGrpSpPr>
      <xdr:grpSpPr>
        <a:xfrm>
          <a:off x="2968625" y="33753425"/>
          <a:ext cx="2581275" cy="38100"/>
          <a:chOff x="4055363" y="3770475"/>
          <a:chExt cx="2581275" cy="19050"/>
        </a:xfrm>
      </xdr:grpSpPr>
      <xdr:cxnSp macro="">
        <xdr:nvCxnSpPr>
          <xdr:cNvPr id="8" name="Shape 5"/>
          <xdr:cNvCxnSpPr/>
        </xdr:nvCxnSpPr>
        <xdr:spPr>
          <a:xfrm>
            <a:off x="4055363" y="3770475"/>
            <a:ext cx="2581275" cy="190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571500</xdr:colOff>
      <xdr:row>176</xdr:row>
      <xdr:rowOff>47625</xdr:rowOff>
    </xdr:from>
    <xdr:ext cx="123825" cy="85725"/>
    <xdr:sp macro="" textlink="">
      <xdr:nvSpPr>
        <xdr:cNvPr id="9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542925</xdr:colOff>
      <xdr:row>169</xdr:row>
      <xdr:rowOff>19050</xdr:rowOff>
    </xdr:from>
    <xdr:ext cx="123825" cy="85725"/>
    <xdr:sp macro="" textlink="">
      <xdr:nvSpPr>
        <xdr:cNvPr id="10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188</xdr:row>
      <xdr:rowOff>152400</xdr:rowOff>
    </xdr:from>
    <xdr:ext cx="4352925" cy="3714750"/>
    <xdr:graphicFrame macro=""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76200</xdr:colOff>
      <xdr:row>178</xdr:row>
      <xdr:rowOff>76200</xdr:rowOff>
    </xdr:from>
    <xdr:ext cx="1543050" cy="238125"/>
    <xdr:grpSp>
      <xdr:nvGrpSpPr>
        <xdr:cNvPr id="2" name="Shape 2"/>
        <xdr:cNvGrpSpPr/>
      </xdr:nvGrpSpPr>
      <xdr:grpSpPr>
        <a:xfrm>
          <a:off x="5854700" y="33642300"/>
          <a:ext cx="1543050" cy="238125"/>
          <a:chOff x="4603050" y="3684750"/>
          <a:chExt cx="1485900" cy="190500"/>
        </a:xfrm>
      </xdr:grpSpPr>
      <xdr:cxnSp macro="">
        <xdr:nvCxnSpPr>
          <xdr:cNvPr id="3" name="Shape 3"/>
          <xdr:cNvCxnSpPr/>
        </xdr:nvCxnSpPr>
        <xdr:spPr>
          <a:xfrm rot="10800000" flipH="1">
            <a:off x="4603050" y="3684750"/>
            <a:ext cx="1485900" cy="190500"/>
          </a:xfrm>
          <a:prstGeom prst="straightConnector1">
            <a:avLst/>
          </a:prstGeom>
          <a:noFill/>
          <a:ln w="57150" cap="flat" cmpd="sng">
            <a:solidFill>
              <a:srgbClr val="008000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2</xdr:col>
      <xdr:colOff>590550</xdr:colOff>
      <xdr:row>177</xdr:row>
      <xdr:rowOff>133350</xdr:rowOff>
    </xdr:from>
    <xdr:ext cx="2581275" cy="38100"/>
    <xdr:grpSp>
      <xdr:nvGrpSpPr>
        <xdr:cNvPr id="4" name="Shape 2"/>
        <xdr:cNvGrpSpPr/>
      </xdr:nvGrpSpPr>
      <xdr:grpSpPr>
        <a:xfrm>
          <a:off x="2940050" y="33521650"/>
          <a:ext cx="2581275" cy="38100"/>
          <a:chOff x="4055363" y="3780000"/>
          <a:chExt cx="2581275" cy="0"/>
        </a:xfrm>
      </xdr:grpSpPr>
      <xdr:cxnSp macro="">
        <xdr:nvCxnSpPr>
          <xdr:cNvPr id="6" name="Shape 4"/>
          <xdr:cNvCxnSpPr/>
        </xdr:nvCxnSpPr>
        <xdr:spPr>
          <a:xfrm>
            <a:off x="4055363" y="3780000"/>
            <a:ext cx="2581275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619125</xdr:colOff>
      <xdr:row>184</xdr:row>
      <xdr:rowOff>161925</xdr:rowOff>
    </xdr:from>
    <xdr:ext cx="2581275" cy="38100"/>
    <xdr:grpSp>
      <xdr:nvGrpSpPr>
        <xdr:cNvPr id="7" name="Shape 2"/>
        <xdr:cNvGrpSpPr/>
      </xdr:nvGrpSpPr>
      <xdr:grpSpPr>
        <a:xfrm>
          <a:off x="2968625" y="35175825"/>
          <a:ext cx="2581275" cy="38100"/>
          <a:chOff x="4055363" y="3770475"/>
          <a:chExt cx="2581275" cy="19050"/>
        </a:xfrm>
      </xdr:grpSpPr>
      <xdr:cxnSp macro="">
        <xdr:nvCxnSpPr>
          <xdr:cNvPr id="8" name="Shape 5"/>
          <xdr:cNvCxnSpPr/>
        </xdr:nvCxnSpPr>
        <xdr:spPr>
          <a:xfrm>
            <a:off x="4055363" y="3770475"/>
            <a:ext cx="2581275" cy="190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571500</xdr:colOff>
      <xdr:row>184</xdr:row>
      <xdr:rowOff>47625</xdr:rowOff>
    </xdr:from>
    <xdr:ext cx="123825" cy="85725"/>
    <xdr:sp macro="" textlink="">
      <xdr:nvSpPr>
        <xdr:cNvPr id="9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542925</xdr:colOff>
      <xdr:row>177</xdr:row>
      <xdr:rowOff>19050</xdr:rowOff>
    </xdr:from>
    <xdr:ext cx="123825" cy="85725"/>
    <xdr:sp macro="" textlink="">
      <xdr:nvSpPr>
        <xdr:cNvPr id="10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188</xdr:row>
      <xdr:rowOff>152400</xdr:rowOff>
    </xdr:from>
    <xdr:ext cx="4352925" cy="3714750"/>
    <xdr:graphicFrame macro="">
      <xdr:nvGraphicFramePr>
        <xdr:cNvPr id="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76200</xdr:colOff>
      <xdr:row>178</xdr:row>
      <xdr:rowOff>76200</xdr:rowOff>
    </xdr:from>
    <xdr:ext cx="1543050" cy="238125"/>
    <xdr:grpSp>
      <xdr:nvGrpSpPr>
        <xdr:cNvPr id="2" name="Shape 2"/>
        <xdr:cNvGrpSpPr/>
      </xdr:nvGrpSpPr>
      <xdr:grpSpPr>
        <a:xfrm>
          <a:off x="5854700" y="33642300"/>
          <a:ext cx="1543050" cy="238125"/>
          <a:chOff x="4603050" y="3684750"/>
          <a:chExt cx="1485900" cy="190500"/>
        </a:xfrm>
      </xdr:grpSpPr>
      <xdr:cxnSp macro="">
        <xdr:nvCxnSpPr>
          <xdr:cNvPr id="3" name="Shape 3"/>
          <xdr:cNvCxnSpPr/>
        </xdr:nvCxnSpPr>
        <xdr:spPr>
          <a:xfrm rot="10800000" flipH="1">
            <a:off x="4603050" y="3684750"/>
            <a:ext cx="1485900" cy="190500"/>
          </a:xfrm>
          <a:prstGeom prst="straightConnector1">
            <a:avLst/>
          </a:prstGeom>
          <a:noFill/>
          <a:ln w="57150" cap="flat" cmpd="sng">
            <a:solidFill>
              <a:srgbClr val="008000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2</xdr:col>
      <xdr:colOff>590550</xdr:colOff>
      <xdr:row>177</xdr:row>
      <xdr:rowOff>133350</xdr:rowOff>
    </xdr:from>
    <xdr:ext cx="2581275" cy="38100"/>
    <xdr:grpSp>
      <xdr:nvGrpSpPr>
        <xdr:cNvPr id="4" name="Shape 2"/>
        <xdr:cNvGrpSpPr/>
      </xdr:nvGrpSpPr>
      <xdr:grpSpPr>
        <a:xfrm>
          <a:off x="2940050" y="33521650"/>
          <a:ext cx="2581275" cy="38100"/>
          <a:chOff x="4055363" y="3780000"/>
          <a:chExt cx="2581275" cy="0"/>
        </a:xfrm>
      </xdr:grpSpPr>
      <xdr:cxnSp macro="">
        <xdr:nvCxnSpPr>
          <xdr:cNvPr id="5" name="Shape 4"/>
          <xdr:cNvCxnSpPr/>
        </xdr:nvCxnSpPr>
        <xdr:spPr>
          <a:xfrm>
            <a:off x="4055363" y="3780000"/>
            <a:ext cx="2581275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619125</xdr:colOff>
      <xdr:row>184</xdr:row>
      <xdr:rowOff>161925</xdr:rowOff>
    </xdr:from>
    <xdr:ext cx="2581275" cy="38100"/>
    <xdr:grpSp>
      <xdr:nvGrpSpPr>
        <xdr:cNvPr id="7" name="Shape 2"/>
        <xdr:cNvGrpSpPr/>
      </xdr:nvGrpSpPr>
      <xdr:grpSpPr>
        <a:xfrm>
          <a:off x="2968625" y="35175825"/>
          <a:ext cx="2581275" cy="38100"/>
          <a:chOff x="4055363" y="3770475"/>
          <a:chExt cx="2581275" cy="19050"/>
        </a:xfrm>
      </xdr:grpSpPr>
      <xdr:cxnSp macro="">
        <xdr:nvCxnSpPr>
          <xdr:cNvPr id="8" name="Shape 5"/>
          <xdr:cNvCxnSpPr/>
        </xdr:nvCxnSpPr>
        <xdr:spPr>
          <a:xfrm>
            <a:off x="4055363" y="3770475"/>
            <a:ext cx="2581275" cy="190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571500</xdr:colOff>
      <xdr:row>184</xdr:row>
      <xdr:rowOff>47625</xdr:rowOff>
    </xdr:from>
    <xdr:ext cx="123825" cy="85725"/>
    <xdr:sp macro="" textlink="">
      <xdr:nvSpPr>
        <xdr:cNvPr id="9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542925</xdr:colOff>
      <xdr:row>177</xdr:row>
      <xdr:rowOff>19050</xdr:rowOff>
    </xdr:from>
    <xdr:ext cx="123825" cy="85725"/>
    <xdr:sp macro="" textlink="">
      <xdr:nvSpPr>
        <xdr:cNvPr id="10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188</xdr:row>
      <xdr:rowOff>152400</xdr:rowOff>
    </xdr:from>
    <xdr:ext cx="4352925" cy="3714750"/>
    <xdr:graphicFrame macro="">
      <xdr:nvGraphicFramePr>
        <xdr:cNvPr id="7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76200</xdr:colOff>
      <xdr:row>178</xdr:row>
      <xdr:rowOff>76200</xdr:rowOff>
    </xdr:from>
    <xdr:ext cx="1543050" cy="238125"/>
    <xdr:grpSp>
      <xdr:nvGrpSpPr>
        <xdr:cNvPr id="2" name="Shape 2"/>
        <xdr:cNvGrpSpPr/>
      </xdr:nvGrpSpPr>
      <xdr:grpSpPr>
        <a:xfrm>
          <a:off x="5854700" y="33642300"/>
          <a:ext cx="1543050" cy="238125"/>
          <a:chOff x="4603050" y="3684750"/>
          <a:chExt cx="1485900" cy="190500"/>
        </a:xfrm>
      </xdr:grpSpPr>
      <xdr:cxnSp macro="">
        <xdr:nvCxnSpPr>
          <xdr:cNvPr id="3" name="Shape 3"/>
          <xdr:cNvCxnSpPr/>
        </xdr:nvCxnSpPr>
        <xdr:spPr>
          <a:xfrm rot="10800000" flipH="1">
            <a:off x="4603050" y="3684750"/>
            <a:ext cx="1485900" cy="190500"/>
          </a:xfrm>
          <a:prstGeom prst="straightConnector1">
            <a:avLst/>
          </a:prstGeom>
          <a:noFill/>
          <a:ln w="57150" cap="flat" cmpd="sng">
            <a:solidFill>
              <a:srgbClr val="008000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2</xdr:col>
      <xdr:colOff>590550</xdr:colOff>
      <xdr:row>177</xdr:row>
      <xdr:rowOff>133350</xdr:rowOff>
    </xdr:from>
    <xdr:ext cx="2581275" cy="38100"/>
    <xdr:grpSp>
      <xdr:nvGrpSpPr>
        <xdr:cNvPr id="4" name="Shape 2"/>
        <xdr:cNvGrpSpPr/>
      </xdr:nvGrpSpPr>
      <xdr:grpSpPr>
        <a:xfrm>
          <a:off x="2940050" y="33521650"/>
          <a:ext cx="2581275" cy="38100"/>
          <a:chOff x="4055363" y="3780000"/>
          <a:chExt cx="2581275" cy="0"/>
        </a:xfrm>
      </xdr:grpSpPr>
      <xdr:cxnSp macro="">
        <xdr:nvCxnSpPr>
          <xdr:cNvPr id="5" name="Shape 4"/>
          <xdr:cNvCxnSpPr/>
        </xdr:nvCxnSpPr>
        <xdr:spPr>
          <a:xfrm>
            <a:off x="4055363" y="3780000"/>
            <a:ext cx="2581275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619125</xdr:colOff>
      <xdr:row>184</xdr:row>
      <xdr:rowOff>161925</xdr:rowOff>
    </xdr:from>
    <xdr:ext cx="2581275" cy="38100"/>
    <xdr:grpSp>
      <xdr:nvGrpSpPr>
        <xdr:cNvPr id="6" name="Shape 2"/>
        <xdr:cNvGrpSpPr/>
      </xdr:nvGrpSpPr>
      <xdr:grpSpPr>
        <a:xfrm>
          <a:off x="2968625" y="35175825"/>
          <a:ext cx="2581275" cy="38100"/>
          <a:chOff x="4055363" y="3770475"/>
          <a:chExt cx="2581275" cy="19050"/>
        </a:xfrm>
      </xdr:grpSpPr>
      <xdr:cxnSp macro="">
        <xdr:nvCxnSpPr>
          <xdr:cNvPr id="8" name="Shape 5"/>
          <xdr:cNvCxnSpPr/>
        </xdr:nvCxnSpPr>
        <xdr:spPr>
          <a:xfrm>
            <a:off x="4055363" y="3770475"/>
            <a:ext cx="2581275" cy="190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571500</xdr:colOff>
      <xdr:row>184</xdr:row>
      <xdr:rowOff>47625</xdr:rowOff>
    </xdr:from>
    <xdr:ext cx="123825" cy="85725"/>
    <xdr:sp macro="" textlink="">
      <xdr:nvSpPr>
        <xdr:cNvPr id="9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542925</xdr:colOff>
      <xdr:row>177</xdr:row>
      <xdr:rowOff>19050</xdr:rowOff>
    </xdr:from>
    <xdr:ext cx="123825" cy="85725"/>
    <xdr:sp macro="" textlink="">
      <xdr:nvSpPr>
        <xdr:cNvPr id="10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188</xdr:row>
      <xdr:rowOff>152400</xdr:rowOff>
    </xdr:from>
    <xdr:ext cx="4352925" cy="3714750"/>
    <xdr:graphicFrame macro="">
      <xdr:nvGraphicFramePr>
        <xdr:cNvPr id="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76200</xdr:colOff>
      <xdr:row>178</xdr:row>
      <xdr:rowOff>76200</xdr:rowOff>
    </xdr:from>
    <xdr:ext cx="1543050" cy="238125"/>
    <xdr:grpSp>
      <xdr:nvGrpSpPr>
        <xdr:cNvPr id="2" name="Shape 2"/>
        <xdr:cNvGrpSpPr/>
      </xdr:nvGrpSpPr>
      <xdr:grpSpPr>
        <a:xfrm>
          <a:off x="5854700" y="33642300"/>
          <a:ext cx="1543050" cy="238125"/>
          <a:chOff x="4603050" y="3684750"/>
          <a:chExt cx="1485900" cy="190500"/>
        </a:xfrm>
      </xdr:grpSpPr>
      <xdr:cxnSp macro="">
        <xdr:nvCxnSpPr>
          <xdr:cNvPr id="3" name="Shape 3"/>
          <xdr:cNvCxnSpPr/>
        </xdr:nvCxnSpPr>
        <xdr:spPr>
          <a:xfrm rot="10800000" flipH="1">
            <a:off x="4603050" y="3684750"/>
            <a:ext cx="1485900" cy="190500"/>
          </a:xfrm>
          <a:prstGeom prst="straightConnector1">
            <a:avLst/>
          </a:prstGeom>
          <a:noFill/>
          <a:ln w="57150" cap="flat" cmpd="sng">
            <a:solidFill>
              <a:srgbClr val="008000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2</xdr:col>
      <xdr:colOff>590550</xdr:colOff>
      <xdr:row>177</xdr:row>
      <xdr:rowOff>133350</xdr:rowOff>
    </xdr:from>
    <xdr:ext cx="2581275" cy="38100"/>
    <xdr:grpSp>
      <xdr:nvGrpSpPr>
        <xdr:cNvPr id="4" name="Shape 2"/>
        <xdr:cNvGrpSpPr/>
      </xdr:nvGrpSpPr>
      <xdr:grpSpPr>
        <a:xfrm>
          <a:off x="2940050" y="33521650"/>
          <a:ext cx="2581275" cy="38100"/>
          <a:chOff x="4055363" y="3780000"/>
          <a:chExt cx="2581275" cy="0"/>
        </a:xfrm>
      </xdr:grpSpPr>
      <xdr:cxnSp macro="">
        <xdr:nvCxnSpPr>
          <xdr:cNvPr id="5" name="Shape 4"/>
          <xdr:cNvCxnSpPr/>
        </xdr:nvCxnSpPr>
        <xdr:spPr>
          <a:xfrm>
            <a:off x="4055363" y="3780000"/>
            <a:ext cx="2581275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619125</xdr:colOff>
      <xdr:row>184</xdr:row>
      <xdr:rowOff>161925</xdr:rowOff>
    </xdr:from>
    <xdr:ext cx="2581275" cy="38100"/>
    <xdr:grpSp>
      <xdr:nvGrpSpPr>
        <xdr:cNvPr id="6" name="Shape 2"/>
        <xdr:cNvGrpSpPr/>
      </xdr:nvGrpSpPr>
      <xdr:grpSpPr>
        <a:xfrm>
          <a:off x="2968625" y="35175825"/>
          <a:ext cx="2581275" cy="38100"/>
          <a:chOff x="4055363" y="3770475"/>
          <a:chExt cx="2581275" cy="19050"/>
        </a:xfrm>
      </xdr:grpSpPr>
      <xdr:cxnSp macro="">
        <xdr:nvCxnSpPr>
          <xdr:cNvPr id="7" name="Shape 5"/>
          <xdr:cNvCxnSpPr/>
        </xdr:nvCxnSpPr>
        <xdr:spPr>
          <a:xfrm>
            <a:off x="4055363" y="3770475"/>
            <a:ext cx="2581275" cy="190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571500</xdr:colOff>
      <xdr:row>184</xdr:row>
      <xdr:rowOff>47625</xdr:rowOff>
    </xdr:from>
    <xdr:ext cx="123825" cy="85725"/>
    <xdr:sp macro="" textlink="">
      <xdr:nvSpPr>
        <xdr:cNvPr id="9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542925</xdr:colOff>
      <xdr:row>177</xdr:row>
      <xdr:rowOff>19050</xdr:rowOff>
    </xdr:from>
    <xdr:ext cx="123825" cy="85725"/>
    <xdr:sp macro="" textlink="">
      <xdr:nvSpPr>
        <xdr:cNvPr id="10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188</xdr:row>
      <xdr:rowOff>152400</xdr:rowOff>
    </xdr:from>
    <xdr:ext cx="4352925" cy="3714750"/>
    <xdr:graphicFrame macro="">
      <xdr:nvGraphicFramePr>
        <xdr:cNvPr id="9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76200</xdr:colOff>
      <xdr:row>178</xdr:row>
      <xdr:rowOff>76200</xdr:rowOff>
    </xdr:from>
    <xdr:ext cx="1543050" cy="238125"/>
    <xdr:grpSp>
      <xdr:nvGrpSpPr>
        <xdr:cNvPr id="2" name="Shape 2"/>
        <xdr:cNvGrpSpPr/>
      </xdr:nvGrpSpPr>
      <xdr:grpSpPr>
        <a:xfrm>
          <a:off x="5854700" y="33642300"/>
          <a:ext cx="1543050" cy="238125"/>
          <a:chOff x="4603050" y="3684750"/>
          <a:chExt cx="1485900" cy="190500"/>
        </a:xfrm>
      </xdr:grpSpPr>
      <xdr:cxnSp macro="">
        <xdr:nvCxnSpPr>
          <xdr:cNvPr id="3" name="Shape 3"/>
          <xdr:cNvCxnSpPr/>
        </xdr:nvCxnSpPr>
        <xdr:spPr>
          <a:xfrm rot="10800000" flipH="1">
            <a:off x="4603050" y="3684750"/>
            <a:ext cx="1485900" cy="190500"/>
          </a:xfrm>
          <a:prstGeom prst="straightConnector1">
            <a:avLst/>
          </a:prstGeom>
          <a:noFill/>
          <a:ln w="57150" cap="flat" cmpd="sng">
            <a:solidFill>
              <a:srgbClr val="008000"/>
            </a:solidFill>
            <a:prstDash val="solid"/>
            <a:round/>
            <a:headEnd type="none" w="sm" len="sm"/>
            <a:tailEnd type="stealth" w="med" len="med"/>
          </a:ln>
        </xdr:spPr>
      </xdr:cxnSp>
    </xdr:grpSp>
    <xdr:clientData fLocksWithSheet="0"/>
  </xdr:oneCellAnchor>
  <xdr:oneCellAnchor>
    <xdr:from>
      <xdr:col>2</xdr:col>
      <xdr:colOff>590550</xdr:colOff>
      <xdr:row>177</xdr:row>
      <xdr:rowOff>133350</xdr:rowOff>
    </xdr:from>
    <xdr:ext cx="2581275" cy="38100"/>
    <xdr:grpSp>
      <xdr:nvGrpSpPr>
        <xdr:cNvPr id="4" name="Shape 2"/>
        <xdr:cNvGrpSpPr/>
      </xdr:nvGrpSpPr>
      <xdr:grpSpPr>
        <a:xfrm>
          <a:off x="2940050" y="33521650"/>
          <a:ext cx="2581275" cy="38100"/>
          <a:chOff x="4055363" y="3780000"/>
          <a:chExt cx="2581275" cy="0"/>
        </a:xfrm>
      </xdr:grpSpPr>
      <xdr:cxnSp macro="">
        <xdr:nvCxnSpPr>
          <xdr:cNvPr id="5" name="Shape 4"/>
          <xdr:cNvCxnSpPr/>
        </xdr:nvCxnSpPr>
        <xdr:spPr>
          <a:xfrm>
            <a:off x="4055363" y="3780000"/>
            <a:ext cx="2581275" cy="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619125</xdr:colOff>
      <xdr:row>184</xdr:row>
      <xdr:rowOff>161925</xdr:rowOff>
    </xdr:from>
    <xdr:ext cx="2581275" cy="38100"/>
    <xdr:grpSp>
      <xdr:nvGrpSpPr>
        <xdr:cNvPr id="6" name="Shape 2"/>
        <xdr:cNvGrpSpPr/>
      </xdr:nvGrpSpPr>
      <xdr:grpSpPr>
        <a:xfrm>
          <a:off x="2968625" y="35175825"/>
          <a:ext cx="2581275" cy="38100"/>
          <a:chOff x="4055363" y="3770475"/>
          <a:chExt cx="2581275" cy="19050"/>
        </a:xfrm>
      </xdr:grpSpPr>
      <xdr:cxnSp macro="">
        <xdr:nvCxnSpPr>
          <xdr:cNvPr id="7" name="Shape 5"/>
          <xdr:cNvCxnSpPr/>
        </xdr:nvCxnSpPr>
        <xdr:spPr>
          <a:xfrm>
            <a:off x="4055363" y="3770475"/>
            <a:ext cx="2581275" cy="190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2</xdr:col>
      <xdr:colOff>571500</xdr:colOff>
      <xdr:row>184</xdr:row>
      <xdr:rowOff>47625</xdr:rowOff>
    </xdr:from>
    <xdr:ext cx="123825" cy="85725"/>
    <xdr:sp macro="" textlink="">
      <xdr:nvSpPr>
        <xdr:cNvPr id="8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542925</xdr:colOff>
      <xdr:row>177</xdr:row>
      <xdr:rowOff>19050</xdr:rowOff>
    </xdr:from>
    <xdr:ext cx="123825" cy="85725"/>
    <xdr:sp macro="" textlink="">
      <xdr:nvSpPr>
        <xdr:cNvPr id="10" name="Shape 6"/>
        <xdr:cNvSpPr/>
      </xdr:nvSpPr>
      <xdr:spPr>
        <a:xfrm>
          <a:off x="5288850" y="3741900"/>
          <a:ext cx="114300" cy="76200"/>
        </a:xfrm>
        <a:prstGeom prst="mathMinus">
          <a:avLst>
            <a:gd name="adj1" fmla="val 23520"/>
          </a:avLst>
        </a:prstGeom>
        <a:gradFill>
          <a:gsLst>
            <a:gs pos="0">
              <a:srgbClr val="992D2B"/>
            </a:gs>
            <a:gs pos="80000">
              <a:srgbClr val="C93D39"/>
            </a:gs>
            <a:gs pos="100000">
              <a:srgbClr val="CD3A36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H106:AL11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Enero 2019-style" showFirstColumn="1" showLastColumn="1" showRowStripes="1" showColumnStripes="0"/>
</table>
</file>

<file path=xl/tables/table10.xml><?xml version="1.0" encoding="utf-8"?>
<table xmlns="http://schemas.openxmlformats.org/spreadsheetml/2006/main" id="10" name="Table_10" displayName="Table_10" ref="H11:AL20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Enero 2019-style 10" showFirstColumn="1" showLastColumn="1" showRowStripes="1" showColumnStripes="0"/>
</table>
</file>

<file path=xl/tables/table100.xml><?xml version="1.0" encoding="utf-8"?>
<table xmlns="http://schemas.openxmlformats.org/spreadsheetml/2006/main" id="102" name="Table_102" displayName="Table_102" ref="H146:AL1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 12" showFirstColumn="1" showLastColumn="1" showRowStripes="1" showColumnStripes="0"/>
</table>
</file>

<file path=xl/tables/table101.xml><?xml version="1.0" encoding="utf-8"?>
<table xmlns="http://schemas.openxmlformats.org/spreadsheetml/2006/main" id="103" name="Table_103" displayName="Table_103" ref="H136:AL14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 13" showFirstColumn="1" showLastColumn="1" showRowStripes="1" showColumnStripes="0"/>
</table>
</file>

<file path=xl/tables/table102.xml><?xml version="1.0" encoding="utf-8"?>
<table xmlns="http://schemas.openxmlformats.org/spreadsheetml/2006/main" id="104" name="Table_104" displayName="Table_104" ref="H158:AL1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 14" showFirstColumn="1" showLastColumn="1" showRowStripes="1" showColumnStripes="0"/>
</table>
</file>

<file path=xl/tables/table103.xml><?xml version="1.0" encoding="utf-8"?>
<table xmlns="http://schemas.openxmlformats.org/spreadsheetml/2006/main" id="105" name="Table_105" displayName="Table_105" ref="H28:AL3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 15" showFirstColumn="1" showLastColumn="1" showRowStripes="1" showColumnStripes="0"/>
</table>
</file>

<file path=xl/tables/table104.xml><?xml version="1.0" encoding="utf-8"?>
<table xmlns="http://schemas.openxmlformats.org/spreadsheetml/2006/main" id="106" name="Table_106" displayName="Table_106" ref="H11:AL20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" showFirstColumn="1" showLastColumn="1" showRowStripes="1" showColumnStripes="0"/>
</table>
</file>

<file path=xl/tables/table105.xml><?xml version="1.0" encoding="utf-8"?>
<table xmlns="http://schemas.openxmlformats.org/spreadsheetml/2006/main" id="107" name="Table_107" displayName="Table_107" ref="H28:AL3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 2" showFirstColumn="1" showLastColumn="1" showRowStripes="1" showColumnStripes="0"/>
</table>
</file>

<file path=xl/tables/table106.xml><?xml version="1.0" encoding="utf-8"?>
<table xmlns="http://schemas.openxmlformats.org/spreadsheetml/2006/main" id="108" name="Table_108" displayName="Table_108" ref="H146:AL1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 3" showFirstColumn="1" showLastColumn="1" showRowStripes="1" showColumnStripes="0"/>
</table>
</file>

<file path=xl/tables/table107.xml><?xml version="1.0" encoding="utf-8"?>
<table xmlns="http://schemas.openxmlformats.org/spreadsheetml/2006/main" id="109" name="Table_109" displayName="Table_109" ref="H158:AL1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 4" showFirstColumn="1" showLastColumn="1" showRowStripes="1" showColumnStripes="0"/>
</table>
</file>

<file path=xl/tables/table108.xml><?xml version="1.0" encoding="utf-8"?>
<table xmlns="http://schemas.openxmlformats.org/spreadsheetml/2006/main" id="110" name="Table_110" displayName="Table_110" ref="H115:AL12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 5" showFirstColumn="1" showLastColumn="1" showRowStripes="1" showColumnStripes="0"/>
</table>
</file>

<file path=xl/tables/table109.xml><?xml version="1.0" encoding="utf-8"?>
<table xmlns="http://schemas.openxmlformats.org/spreadsheetml/2006/main" id="111" name="Table_111" displayName="Table_111" ref="H126:AL13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 6" showFirstColumn="1" showLastColumn="1" showRowStripes="1" showColumnStripes="0"/>
</table>
</file>

<file path=xl/tables/table11.xml><?xml version="1.0" encoding="utf-8"?>
<table xmlns="http://schemas.openxmlformats.org/spreadsheetml/2006/main" id="11" name="Table_11" displayName="Table_11" ref="H79:AL8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Enero 2019-style 11" showFirstColumn="1" showLastColumn="1" showRowStripes="1" showColumnStripes="0"/>
</table>
</file>

<file path=xl/tables/table110.xml><?xml version="1.0" encoding="utf-8"?>
<table xmlns="http://schemas.openxmlformats.org/spreadsheetml/2006/main" id="112" name="Table_112" displayName="Table_112" ref="H68:AL7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 7" showFirstColumn="1" showLastColumn="1" showRowStripes="1" showColumnStripes="0"/>
</table>
</file>

<file path=xl/tables/table111.xml><?xml version="1.0" encoding="utf-8"?>
<table xmlns="http://schemas.openxmlformats.org/spreadsheetml/2006/main" id="113" name="Table_113" displayName="Table_113" ref="H58:AL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 8" showFirstColumn="1" showLastColumn="1" showRowStripes="1" showColumnStripes="0"/>
</table>
</file>

<file path=xl/tables/table112.xml><?xml version="1.0" encoding="utf-8"?>
<table xmlns="http://schemas.openxmlformats.org/spreadsheetml/2006/main" id="114" name="Table_114" displayName="Table_114" ref="H88:AL9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 9" showFirstColumn="1" showLastColumn="1" showRowStripes="1" showColumnStripes="0"/>
</table>
</file>

<file path=xl/tables/table113.xml><?xml version="1.0" encoding="utf-8"?>
<table xmlns="http://schemas.openxmlformats.org/spreadsheetml/2006/main" id="115" name="Table_115" displayName="Table_115" ref="H136:AL14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 10" showFirstColumn="1" showLastColumn="1" showRowStripes="1" showColumnStripes="0"/>
</table>
</file>

<file path=xl/tables/table114.xml><?xml version="1.0" encoding="utf-8"?>
<table xmlns="http://schemas.openxmlformats.org/spreadsheetml/2006/main" id="116" name="Table_116" displayName="Table_116" ref="H77:AL8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 11" showFirstColumn="1" showLastColumn="1" showRowStripes="1" showColumnStripes="0"/>
</table>
</file>

<file path=xl/tables/table115.xml><?xml version="1.0" encoding="utf-8"?>
<table xmlns="http://schemas.openxmlformats.org/spreadsheetml/2006/main" id="117" name="Table_117" displayName="Table_117" ref="H45:AL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 12" showFirstColumn="1" showLastColumn="1" showRowStripes="1" showColumnStripes="0"/>
</table>
</file>

<file path=xl/tables/table116.xml><?xml version="1.0" encoding="utf-8"?>
<table xmlns="http://schemas.openxmlformats.org/spreadsheetml/2006/main" id="118" name="Table_118" displayName="Table_118" ref="H107:AL11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 13" showFirstColumn="1" showLastColumn="1" showRowStripes="1" showColumnStripes="0"/>
</table>
</file>

<file path=xl/tables/table117.xml><?xml version="1.0" encoding="utf-8"?>
<table xmlns="http://schemas.openxmlformats.org/spreadsheetml/2006/main" id="119" name="Table_119" displayName="Table_119" ref="H37:AL4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 14" showFirstColumn="1" showLastColumn="1" showRowStripes="1" showColumnStripes="0"/>
</table>
</file>

<file path=xl/tables/table118.xml><?xml version="1.0" encoding="utf-8"?>
<table xmlns="http://schemas.openxmlformats.org/spreadsheetml/2006/main" id="121" name="Table_121" displayName="Table_121" ref="H97:AL10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gosto 2019-style 15" showFirstColumn="1" showLastColumn="1" showRowStripes="1" showColumnStripes="0"/>
</table>
</file>

<file path=xl/tables/table119.xml><?xml version="1.0" encoding="utf-8"?>
<table xmlns="http://schemas.openxmlformats.org/spreadsheetml/2006/main" id="120" name="Table_120" displayName="Table_120" ref="H115:AL12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" showFirstColumn="1" showLastColumn="1" showRowStripes="1" showColumnStripes="0"/>
</table>
</file>

<file path=xl/tables/table12.xml><?xml version="1.0" encoding="utf-8"?>
<table xmlns="http://schemas.openxmlformats.org/spreadsheetml/2006/main" id="12" name="Table_12" displayName="Table_12" ref="H68:AL77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Enero 2019-style 12" showFirstColumn="1" showLastColumn="1" showRowStripes="1" showColumnStripes="0"/>
</table>
</file>

<file path=xl/tables/table120.xml><?xml version="1.0" encoding="utf-8"?>
<table xmlns="http://schemas.openxmlformats.org/spreadsheetml/2006/main" id="122" name="Table_122" displayName="Table_122" ref="H97:AL10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 2" showFirstColumn="1" showLastColumn="1" showRowStripes="1" showColumnStripes="0"/>
</table>
</file>

<file path=xl/tables/table121.xml><?xml version="1.0" encoding="utf-8"?>
<table xmlns="http://schemas.openxmlformats.org/spreadsheetml/2006/main" id="123" name="Table_123" displayName="Table_123" ref="H107:AL11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 3" showFirstColumn="1" showLastColumn="1" showRowStripes="1" showColumnStripes="0"/>
</table>
</file>

<file path=xl/tables/table122.xml><?xml version="1.0" encoding="utf-8"?>
<table xmlns="http://schemas.openxmlformats.org/spreadsheetml/2006/main" id="124" name="Table_124" displayName="Table_124" ref="H37:AL4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 4" showFirstColumn="1" showLastColumn="1" showRowStripes="1" showColumnStripes="0"/>
</table>
</file>

<file path=xl/tables/table123.xml><?xml version="1.0" encoding="utf-8"?>
<table xmlns="http://schemas.openxmlformats.org/spreadsheetml/2006/main" id="125" name="Table_125" displayName="Table_125" ref="H45:AL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 5" showFirstColumn="1" showLastColumn="1" showRowStripes="1" showColumnStripes="0"/>
</table>
</file>

<file path=xl/tables/table124.xml><?xml version="1.0" encoding="utf-8"?>
<table xmlns="http://schemas.openxmlformats.org/spreadsheetml/2006/main" id="126" name="Table_126" displayName="Table_126" ref="H126:AL13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 6" showFirstColumn="1" showLastColumn="1" showRowStripes="1" showColumnStripes="0"/>
</table>
</file>

<file path=xl/tables/table125.xml><?xml version="1.0" encoding="utf-8"?>
<table xmlns="http://schemas.openxmlformats.org/spreadsheetml/2006/main" id="127" name="Table_127" displayName="Table_127" ref="H136:AL14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 7" showFirstColumn="1" showLastColumn="1" showRowStripes="1" showColumnStripes="0"/>
</table>
</file>

<file path=xl/tables/table126.xml><?xml version="1.0" encoding="utf-8"?>
<table xmlns="http://schemas.openxmlformats.org/spreadsheetml/2006/main" id="128" name="Table_128" displayName="Table_128" ref="H146:AL1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 8" showFirstColumn="1" showLastColumn="1" showRowStripes="1" showColumnStripes="0"/>
</table>
</file>

<file path=xl/tables/table127.xml><?xml version="1.0" encoding="utf-8"?>
<table xmlns="http://schemas.openxmlformats.org/spreadsheetml/2006/main" id="129" name="Table_129" displayName="Table_129" ref="H58:AL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 9" showFirstColumn="1" showLastColumn="1" showRowStripes="1" showColumnStripes="0"/>
</table>
</file>

<file path=xl/tables/table128.xml><?xml version="1.0" encoding="utf-8"?>
<table xmlns="http://schemas.openxmlformats.org/spreadsheetml/2006/main" id="130" name="Table_130" displayName="Table_130" ref="H28:AL3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 10" showFirstColumn="1" showLastColumn="1" showRowStripes="1" showColumnStripes="0"/>
</table>
</file>

<file path=xl/tables/table129.xml><?xml version="1.0" encoding="utf-8"?>
<table xmlns="http://schemas.openxmlformats.org/spreadsheetml/2006/main" id="131" name="Table_131" displayName="Table_131" ref="H11:AL20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 11" showFirstColumn="1" showLastColumn="1" showRowStripes="1" showColumnStripes="0"/>
</table>
</file>

<file path=xl/tables/table13.xml><?xml version="1.0" encoding="utf-8"?>
<table xmlns="http://schemas.openxmlformats.org/spreadsheetml/2006/main" id="13" name="Table_13" displayName="Table_13" ref="H88:AL9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Enero 2019-style 13" showFirstColumn="1" showLastColumn="1" showRowStripes="1" showColumnStripes="0"/>
</table>
</file>

<file path=xl/tables/table130.xml><?xml version="1.0" encoding="utf-8"?>
<table xmlns="http://schemas.openxmlformats.org/spreadsheetml/2006/main" id="132" name="Table_132" displayName="Table_132" ref="H77:AL8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 12" showFirstColumn="1" showLastColumn="1" showRowStripes="1" showColumnStripes="0"/>
</table>
</file>

<file path=xl/tables/table131.xml><?xml version="1.0" encoding="utf-8"?>
<table xmlns="http://schemas.openxmlformats.org/spreadsheetml/2006/main" id="133" name="Table_133" displayName="Table_133" ref="H88:AL9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 13" showFirstColumn="1" showLastColumn="1" showRowStripes="1" showColumnStripes="0"/>
</table>
</file>

<file path=xl/tables/table132.xml><?xml version="1.0" encoding="utf-8"?>
<table xmlns="http://schemas.openxmlformats.org/spreadsheetml/2006/main" id="134" name="Table_134" displayName="Table_134" ref="H68:AL7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 14" showFirstColumn="1" showLastColumn="1" showRowStripes="1" showColumnStripes="0"/>
</table>
</file>

<file path=xl/tables/table133.xml><?xml version="1.0" encoding="utf-8"?>
<table xmlns="http://schemas.openxmlformats.org/spreadsheetml/2006/main" id="135" name="Table_135" displayName="Table_135" ref="H158:AL1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Septiembre 2019-style 15" showFirstColumn="1" showLastColumn="1" showRowStripes="1" showColumnStripes="0"/>
</table>
</file>

<file path=xl/tables/table134.xml><?xml version="1.0" encoding="utf-8"?>
<table xmlns="http://schemas.openxmlformats.org/spreadsheetml/2006/main" id="151" name="Table_151" displayName="Table_151" ref="H77:AL8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" showFirstColumn="1" showLastColumn="1" showRowStripes="1" showColumnStripes="0"/>
</table>
</file>

<file path=xl/tables/table135.xml><?xml version="1.0" encoding="utf-8"?>
<table xmlns="http://schemas.openxmlformats.org/spreadsheetml/2006/main" id="152" name="Table_152" displayName="Table_152" ref="H88:AL9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 2" showFirstColumn="1" showLastColumn="1" showRowStripes="1" showColumnStripes="0"/>
</table>
</file>

<file path=xl/tables/table136.xml><?xml version="1.0" encoding="utf-8"?>
<table xmlns="http://schemas.openxmlformats.org/spreadsheetml/2006/main" id="153" name="Table_153" displayName="Table_153" ref="H37:AL4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 3" showFirstColumn="1" showLastColumn="1" showRowStripes="1" showColumnStripes="0"/>
</table>
</file>

<file path=xl/tables/table137.xml><?xml version="1.0" encoding="utf-8"?>
<table xmlns="http://schemas.openxmlformats.org/spreadsheetml/2006/main" id="154" name="Table_154" displayName="Table_154" ref="H28:AL3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 4" showFirstColumn="1" showLastColumn="1" showRowStripes="1" showColumnStripes="0"/>
</table>
</file>

<file path=xl/tables/table138.xml><?xml version="1.0" encoding="utf-8"?>
<table xmlns="http://schemas.openxmlformats.org/spreadsheetml/2006/main" id="155" name="Table_155" displayName="Table_155" ref="H11:AL20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 5" showFirstColumn="1" showLastColumn="1" showRowStripes="1" showColumnStripes="0"/>
</table>
</file>

<file path=xl/tables/table139.xml><?xml version="1.0" encoding="utf-8"?>
<table xmlns="http://schemas.openxmlformats.org/spreadsheetml/2006/main" id="156" name="Table_156" displayName="Table_156" ref="H115:AL12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 6" showFirstColumn="1" showLastColumn="1" showRowStripes="1" showColumnStripes="0"/>
</table>
</file>

<file path=xl/tables/table14.xml><?xml version="1.0" encoding="utf-8"?>
<table xmlns="http://schemas.openxmlformats.org/spreadsheetml/2006/main" id="15" name="Table_15" displayName="Table_15" ref="H58:AL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Enero 2019-style 15" showFirstColumn="1" showLastColumn="1" showRowStripes="1" showColumnStripes="0"/>
</table>
</file>

<file path=xl/tables/table140.xml><?xml version="1.0" encoding="utf-8"?>
<table xmlns="http://schemas.openxmlformats.org/spreadsheetml/2006/main" id="157" name="Table_157" displayName="Table_157" ref="H107:AL11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 7" showFirstColumn="1" showLastColumn="1" showRowStripes="1" showColumnStripes="0"/>
</table>
</file>

<file path=xl/tables/table141.xml><?xml version="1.0" encoding="utf-8"?>
<table xmlns="http://schemas.openxmlformats.org/spreadsheetml/2006/main" id="158" name="Table_158" displayName="Table_158" ref="H146:AL1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 8" showFirstColumn="1" showLastColumn="1" showRowStripes="1" showColumnStripes="0"/>
</table>
</file>

<file path=xl/tables/table142.xml><?xml version="1.0" encoding="utf-8"?>
<table xmlns="http://schemas.openxmlformats.org/spreadsheetml/2006/main" id="159" name="Table_159" displayName="Table_159" ref="H58:AL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 9" showFirstColumn="1" showLastColumn="1" showRowStripes="1" showColumnStripes="0"/>
</table>
</file>

<file path=xl/tables/table143.xml><?xml version="1.0" encoding="utf-8"?>
<table xmlns="http://schemas.openxmlformats.org/spreadsheetml/2006/main" id="160" name="Table_160" displayName="Table_160" ref="H126:AL13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 10" showFirstColumn="1" showLastColumn="1" showRowStripes="1" showColumnStripes="0"/>
</table>
</file>

<file path=xl/tables/table144.xml><?xml version="1.0" encoding="utf-8"?>
<table xmlns="http://schemas.openxmlformats.org/spreadsheetml/2006/main" id="161" name="Table_161" displayName="Table_161" ref="H158:AL1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 11" showFirstColumn="1" showLastColumn="1" showRowStripes="1" showColumnStripes="0"/>
</table>
</file>

<file path=xl/tables/table145.xml><?xml version="1.0" encoding="utf-8"?>
<table xmlns="http://schemas.openxmlformats.org/spreadsheetml/2006/main" id="162" name="Table_162" displayName="Table_162" ref="H136:AL14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 12" showFirstColumn="1" showLastColumn="1" showRowStripes="1" showColumnStripes="0"/>
</table>
</file>

<file path=xl/tables/table146.xml><?xml version="1.0" encoding="utf-8"?>
<table xmlns="http://schemas.openxmlformats.org/spreadsheetml/2006/main" id="163" name="Table_163" displayName="Table_163" ref="H45:AL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 13" showFirstColumn="1" showLastColumn="1" showRowStripes="1" showColumnStripes="0"/>
</table>
</file>

<file path=xl/tables/table147.xml><?xml version="1.0" encoding="utf-8"?>
<table xmlns="http://schemas.openxmlformats.org/spreadsheetml/2006/main" id="164" name="Table_164" displayName="Table_164" ref="H68:AL7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 14" showFirstColumn="1" showLastColumn="1" showRowStripes="1" showColumnStripes="0"/>
</table>
</file>

<file path=xl/tables/table148.xml><?xml version="1.0" encoding="utf-8"?>
<table xmlns="http://schemas.openxmlformats.org/spreadsheetml/2006/main" id="165" name="Table_165" displayName="Table_165" ref="H97:AL10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Octubre 2019-style 15" showFirstColumn="1" showLastColumn="1" showRowStripes="1" showColumnStripes="0"/>
</table>
</file>

<file path=xl/tables/table149.xml><?xml version="1.0" encoding="utf-8"?>
<table xmlns="http://schemas.openxmlformats.org/spreadsheetml/2006/main" id="166" name="Table_166" displayName="Table_166" ref="H68:AL7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" showFirstColumn="1" showLastColumn="1" showRowStripes="1" showColumnStripes="0"/>
</table>
</file>

<file path=xl/tables/table15.xml><?xml version="1.0" encoding="utf-8"?>
<table xmlns="http://schemas.openxmlformats.org/spreadsheetml/2006/main" id="16" name="Table_16" displayName="Table_16" ref="H97:AL10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" showFirstColumn="1" showLastColumn="1" showRowStripes="1" showColumnStripes="0"/>
</table>
</file>

<file path=xl/tables/table150.xml><?xml version="1.0" encoding="utf-8"?>
<table xmlns="http://schemas.openxmlformats.org/spreadsheetml/2006/main" id="167" name="Table_167" displayName="Table_167" ref="H45:AL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 2" showFirstColumn="1" showLastColumn="1" showRowStripes="1" showColumnStripes="0"/>
</table>
</file>

<file path=xl/tables/table151.xml><?xml version="1.0" encoding="utf-8"?>
<table xmlns="http://schemas.openxmlformats.org/spreadsheetml/2006/main" id="168" name="Table_168" displayName="Table_168" ref="H37:AL4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 3" showFirstColumn="1" showLastColumn="1" showRowStripes="1" showColumnStripes="0"/>
</table>
</file>

<file path=xl/tables/table152.xml><?xml version="1.0" encoding="utf-8"?>
<table xmlns="http://schemas.openxmlformats.org/spreadsheetml/2006/main" id="169" name="Table_169" displayName="Table_169" ref="H28:AL3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 4" showFirstColumn="1" showLastColumn="1" showRowStripes="1" showColumnStripes="0"/>
</table>
</file>

<file path=xl/tables/table153.xml><?xml version="1.0" encoding="utf-8"?>
<table xmlns="http://schemas.openxmlformats.org/spreadsheetml/2006/main" id="170" name="Table_170" displayName="Table_170" ref="H11:AL20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 5" showFirstColumn="1" showLastColumn="1" showRowStripes="1" showColumnStripes="0"/>
</table>
</file>

<file path=xl/tables/table154.xml><?xml version="1.0" encoding="utf-8"?>
<table xmlns="http://schemas.openxmlformats.org/spreadsheetml/2006/main" id="171" name="Table_171" displayName="Table_171" ref="H58:AL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 6" showFirstColumn="1" showLastColumn="1" showRowStripes="1" showColumnStripes="0"/>
</table>
</file>

<file path=xl/tables/table155.xml><?xml version="1.0" encoding="utf-8"?>
<table xmlns="http://schemas.openxmlformats.org/spreadsheetml/2006/main" id="172" name="Table_172" displayName="Table_172" ref="H77:AL8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 7" showFirstColumn="1" showLastColumn="1" showRowStripes="1" showColumnStripes="0"/>
</table>
</file>

<file path=xl/tables/table156.xml><?xml version="1.0" encoding="utf-8"?>
<table xmlns="http://schemas.openxmlformats.org/spreadsheetml/2006/main" id="173" name="Table_173" displayName="Table_173" ref="H88:AL9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 8" showFirstColumn="1" showLastColumn="1" showRowStripes="1" showColumnStripes="0"/>
</table>
</file>

<file path=xl/tables/table157.xml><?xml version="1.0" encoding="utf-8"?>
<table xmlns="http://schemas.openxmlformats.org/spreadsheetml/2006/main" id="174" name="Table_174" displayName="Table_174" ref="H115:AL12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 9" showFirstColumn="1" showLastColumn="1" showRowStripes="1" showColumnStripes="0"/>
</table>
</file>

<file path=xl/tables/table158.xml><?xml version="1.0" encoding="utf-8"?>
<table xmlns="http://schemas.openxmlformats.org/spreadsheetml/2006/main" id="175" name="Table_175" displayName="Table_175" ref="H158:AL1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 10" showFirstColumn="1" showLastColumn="1" showRowStripes="1" showColumnStripes="0"/>
</table>
</file>

<file path=xl/tables/table159.xml><?xml version="1.0" encoding="utf-8"?>
<table xmlns="http://schemas.openxmlformats.org/spreadsheetml/2006/main" id="176" name="Table_176" displayName="Table_176" ref="H126:AL13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 11" showFirstColumn="1" showLastColumn="1" showRowStripes="1" showColumnStripes="0"/>
</table>
</file>

<file path=xl/tables/table16.xml><?xml version="1.0" encoding="utf-8"?>
<table xmlns="http://schemas.openxmlformats.org/spreadsheetml/2006/main" id="17" name="Table_17" displayName="Table_17" ref="H107:AL11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 2" showFirstColumn="1" showLastColumn="1" showRowStripes="1" showColumnStripes="0"/>
</table>
</file>

<file path=xl/tables/table160.xml><?xml version="1.0" encoding="utf-8"?>
<table xmlns="http://schemas.openxmlformats.org/spreadsheetml/2006/main" id="177" name="Table_177" displayName="Table_177" ref="H97:AL10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 12" showFirstColumn="1" showLastColumn="1" showRowStripes="1" showColumnStripes="0"/>
</table>
</file>

<file path=xl/tables/table161.xml><?xml version="1.0" encoding="utf-8"?>
<table xmlns="http://schemas.openxmlformats.org/spreadsheetml/2006/main" id="178" name="Table_178" displayName="Table_178" ref="H146:AL1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 13" showFirstColumn="1" showLastColumn="1" showRowStripes="1" showColumnStripes="0"/>
</table>
</file>

<file path=xl/tables/table162.xml><?xml version="1.0" encoding="utf-8"?>
<table xmlns="http://schemas.openxmlformats.org/spreadsheetml/2006/main" id="179" name="Table_179" displayName="Table_179" ref="H107:AL11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 14" showFirstColumn="1" showLastColumn="1" showRowStripes="1" showColumnStripes="0"/>
</table>
</file>

<file path=xl/tables/table163.xml><?xml version="1.0" encoding="utf-8"?>
<table xmlns="http://schemas.openxmlformats.org/spreadsheetml/2006/main" id="180" name="Table_180" displayName="Table_180" ref="H136:AL14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Noviembre 2019-style 15" showFirstColumn="1" showLastColumn="1" showRowStripes="1" showColumnStripes="0"/>
</table>
</file>

<file path=xl/tables/table164.xml><?xml version="1.0" encoding="utf-8"?>
<table xmlns="http://schemas.openxmlformats.org/spreadsheetml/2006/main" id="136" name="Table_136" displayName="Table_136" ref="H138:AL148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Diciembre 2019-style" showFirstColumn="1" showLastColumn="1" showRowStripes="1" showColumnStripes="0"/>
</table>
</file>

<file path=xl/tables/table165.xml><?xml version="1.0" encoding="utf-8"?>
<table xmlns="http://schemas.openxmlformats.org/spreadsheetml/2006/main" id="137" name="Table_137" displayName="Table_137" ref="H128:AL13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Diciembre 2019-style 2" showFirstColumn="1" showLastColumn="1" showRowStripes="1" showColumnStripes="0"/>
</table>
</file>

<file path=xl/tables/table166.xml><?xml version="1.0" encoding="utf-8"?>
<table xmlns="http://schemas.openxmlformats.org/spreadsheetml/2006/main" id="138" name="Table_138" displayName="Table_138" ref="H150:AL158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Diciembre 2019-style 3" showFirstColumn="1" showLastColumn="1" showRowStripes="1" showColumnStripes="0"/>
</table>
</file>

<file path=xl/tables/table167.xml><?xml version="1.0" encoding="utf-8"?>
<table xmlns="http://schemas.openxmlformats.org/spreadsheetml/2006/main" id="139" name="Table_139" displayName="Table_139" ref="H80:AL87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Diciembre 2019-style 4" showFirstColumn="1" showLastColumn="1" showRowStripes="1" showColumnStripes="0"/>
</table>
</file>

<file path=xl/tables/table168.xml><?xml version="1.0" encoding="utf-8"?>
<table xmlns="http://schemas.openxmlformats.org/spreadsheetml/2006/main" id="140" name="Table_140" displayName="Table_140" ref="H69:AL78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Diciembre 2019-style 5" showFirstColumn="1" showLastColumn="1" showRowStripes="1" showColumnStripes="0"/>
</table>
</file>

<file path=xl/tables/table169.xml><?xml version="1.0" encoding="utf-8"?>
<table xmlns="http://schemas.openxmlformats.org/spreadsheetml/2006/main" id="141" name="Table_141" displayName="Table_141" ref="H28:AL3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Diciembre 2019-style 6" showFirstColumn="1" showLastColumn="1" showRowStripes="1" showColumnStripes="0"/>
</table>
</file>

<file path=xl/tables/table17.xml><?xml version="1.0" encoding="utf-8"?>
<table xmlns="http://schemas.openxmlformats.org/spreadsheetml/2006/main" id="18" name="Table_18" displayName="Table_18" ref="H58:AL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 3" showFirstColumn="1" showLastColumn="1" showRowStripes="1" showColumnStripes="0"/>
</table>
</file>

<file path=xl/tables/table170.xml><?xml version="1.0" encoding="utf-8"?>
<table xmlns="http://schemas.openxmlformats.org/spreadsheetml/2006/main" id="142" name="Table_142" displayName="Table_142" ref="H37:AL4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Diciembre 2019-style 7" showFirstColumn="1" showLastColumn="1" showRowStripes="1" showColumnStripes="0"/>
</table>
</file>

<file path=xl/tables/table171.xml><?xml version="1.0" encoding="utf-8"?>
<table xmlns="http://schemas.openxmlformats.org/spreadsheetml/2006/main" id="143" name="Table_143" displayName="Table_143" ref="H11:AL20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Diciembre 2019-style 8" showFirstColumn="1" showLastColumn="1" showRowStripes="1" showColumnStripes="0"/>
</table>
</file>

<file path=xl/tables/table172.xml><?xml version="1.0" encoding="utf-8"?>
<table xmlns="http://schemas.openxmlformats.org/spreadsheetml/2006/main" id="144" name="Table_144" displayName="Table_144" ref="H89:AL97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Diciembre 2019-style 9" showFirstColumn="1" showLastColumn="1" showRowStripes="1" showColumnStripes="0"/>
</table>
</file>

<file path=xl/tables/table173.xml><?xml version="1.0" encoding="utf-8"?>
<table xmlns="http://schemas.openxmlformats.org/spreadsheetml/2006/main" id="145" name="Table_145" displayName="Table_145" ref="H107:AL11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Diciembre 2019-style 10" showFirstColumn="1" showLastColumn="1" showRowStripes="1" showColumnStripes="0"/>
</table>
</file>

<file path=xl/tables/table174.xml><?xml version="1.0" encoding="utf-8"?>
<table xmlns="http://schemas.openxmlformats.org/spreadsheetml/2006/main" id="146" name="Table_146" displayName="Table_146" ref="H58:AL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Diciembre 2019-style 11" showFirstColumn="1" showLastColumn="1" showRowStripes="1" showColumnStripes="0"/>
</table>
</file>

<file path=xl/tables/table175.xml><?xml version="1.0" encoding="utf-8"?>
<table xmlns="http://schemas.openxmlformats.org/spreadsheetml/2006/main" id="148" name="Table_148" displayName="Table_148" ref="H118:AL12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Diciembre 2019-style 13" showFirstColumn="1" showLastColumn="1" showRowStripes="1" showColumnStripes="0"/>
</table>
</file>

<file path=xl/tables/table176.xml><?xml version="1.0" encoding="utf-8"?>
<table xmlns="http://schemas.openxmlformats.org/spreadsheetml/2006/main" id="149" name="Table_149" displayName="Table_149" ref="H99:AL10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Diciembre 2019-style 14" showFirstColumn="1" showLastColumn="1" showRowStripes="1" showColumnStripes="0"/>
</table>
</file>

<file path=xl/tables/table177.xml><?xml version="1.0" encoding="utf-8"?>
<table xmlns="http://schemas.openxmlformats.org/spreadsheetml/2006/main" id="150" name="Table_150" displayName="Table_150" ref="H45:AL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Diciembre 2019-style 15" showFirstColumn="1" showLastColumn="1" showRowStripes="1" showColumnStripes="0"/>
</table>
</file>

<file path=xl/tables/table18.xml><?xml version="1.0" encoding="utf-8"?>
<table xmlns="http://schemas.openxmlformats.org/spreadsheetml/2006/main" id="19" name="Table_19" displayName="Table_19" ref="H68:AL7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 4" showFirstColumn="1" showLastColumn="1" showRowStripes="1" showColumnStripes="0"/>
</table>
</file>

<file path=xl/tables/table19.xml><?xml version="1.0" encoding="utf-8"?>
<table xmlns="http://schemas.openxmlformats.org/spreadsheetml/2006/main" id="20" name="Table_20" displayName="Table_20" ref="H126:AL13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 5" showFirstColumn="1" showLastColumn="1" showRowStripes="1" showColumnStripes="0"/>
</table>
</file>

<file path=xl/tables/table2.xml><?xml version="1.0" encoding="utf-8"?>
<table xmlns="http://schemas.openxmlformats.org/spreadsheetml/2006/main" id="2" name="Table_2" displayName="Table_2" ref="H98:AL10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Enero 2019-style 2" showFirstColumn="1" showLastColumn="1" showRowStripes="1" showColumnStripes="0"/>
</table>
</file>

<file path=xl/tables/table20.xml><?xml version="1.0" encoding="utf-8"?>
<table xmlns="http://schemas.openxmlformats.org/spreadsheetml/2006/main" id="21" name="Table_21" displayName="Table_21" ref="H115:AL12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 6" showFirstColumn="1" showLastColumn="1" showRowStripes="1" showColumnStripes="0"/>
</table>
</file>

<file path=xl/tables/table21.xml><?xml version="1.0" encoding="utf-8"?>
<table xmlns="http://schemas.openxmlformats.org/spreadsheetml/2006/main" id="22" name="Table_22" displayName="Table_22" ref="H146:AL1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 7" showFirstColumn="1" showLastColumn="1" showRowStripes="1" showColumnStripes="0"/>
</table>
</file>

<file path=xl/tables/table22.xml><?xml version="1.0" encoding="utf-8"?>
<table xmlns="http://schemas.openxmlformats.org/spreadsheetml/2006/main" id="23" name="Table_23" displayName="Table_23" ref="H136:AL14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 8" showFirstColumn="1" showLastColumn="1" showRowStripes="1" showColumnStripes="0"/>
</table>
</file>

<file path=xl/tables/table23.xml><?xml version="1.0" encoding="utf-8"?>
<table xmlns="http://schemas.openxmlformats.org/spreadsheetml/2006/main" id="24" name="Table_24" displayName="Table_24" ref="H28:AL3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 9" showFirstColumn="1" showLastColumn="1" showRowStripes="1" showColumnStripes="0"/>
</table>
</file>

<file path=xl/tables/table24.xml><?xml version="1.0" encoding="utf-8"?>
<table xmlns="http://schemas.openxmlformats.org/spreadsheetml/2006/main" id="25" name="Table_25" displayName="Table_25" ref="H88:AL9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 10" showFirstColumn="1" showLastColumn="1" showRowStripes="1" showColumnStripes="0"/>
</table>
</file>

<file path=xl/tables/table25.xml><?xml version="1.0" encoding="utf-8"?>
<table xmlns="http://schemas.openxmlformats.org/spreadsheetml/2006/main" id="26" name="Table_26" displayName="Table_26" ref="H45:AL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 11" showFirstColumn="1" showLastColumn="1" showRowStripes="1" showColumnStripes="0"/>
</table>
</file>

<file path=xl/tables/table26.xml><?xml version="1.0" encoding="utf-8"?>
<table xmlns="http://schemas.openxmlformats.org/spreadsheetml/2006/main" id="27" name="Table_27" displayName="Table_27" ref="H37:AL4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 12" showFirstColumn="1" showLastColumn="1" showRowStripes="1" showColumnStripes="0"/>
</table>
</file>

<file path=xl/tables/table27.xml><?xml version="1.0" encoding="utf-8"?>
<table xmlns="http://schemas.openxmlformats.org/spreadsheetml/2006/main" id="28" name="Table_28" displayName="Table_28" ref="H158:AL1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 13" showFirstColumn="1" showLastColumn="1" showRowStripes="1" showColumnStripes="0"/>
</table>
</file>

<file path=xl/tables/table28.xml><?xml version="1.0" encoding="utf-8"?>
<table xmlns="http://schemas.openxmlformats.org/spreadsheetml/2006/main" id="29" name="Table_29" displayName="Table_29" ref="H77:AL8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 14" showFirstColumn="1" showLastColumn="1" showRowStripes="1" showColumnStripes="0"/>
</table>
</file>

<file path=xl/tables/table29.xml><?xml version="1.0" encoding="utf-8"?>
<table xmlns="http://schemas.openxmlformats.org/spreadsheetml/2006/main" id="30" name="Table_30" displayName="Table_30" ref="H11:AL20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Febrero 2019-style 15" showFirstColumn="1" showLastColumn="1" showRowStripes="1" showColumnStripes="0"/>
</table>
</file>

<file path=xl/tables/table3.xml><?xml version="1.0" encoding="utf-8"?>
<table xmlns="http://schemas.openxmlformats.org/spreadsheetml/2006/main" id="3" name="Table_3" displayName="Table_3" ref="H137:AL147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Enero 2019-style 3" showFirstColumn="1" showLastColumn="1" showRowStripes="1" showColumnStripes="0"/>
</table>
</file>

<file path=xl/tables/table30.xml><?xml version="1.0" encoding="utf-8"?>
<table xmlns="http://schemas.openxmlformats.org/spreadsheetml/2006/main" id="31" name="Table_31" displayName="Table_31" ref="H138:AL148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rzo 2019-style" showFirstColumn="1" showLastColumn="1" showRowStripes="1" showColumnStripes="0"/>
</table>
</file>

<file path=xl/tables/table31.xml><?xml version="1.0" encoding="utf-8"?>
<table xmlns="http://schemas.openxmlformats.org/spreadsheetml/2006/main" id="32" name="Table_32" displayName="Table_32" ref="H150:AL158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rzo 2019-style 2" showFirstColumn="1" showLastColumn="1" showRowStripes="1" showColumnStripes="0"/>
</table>
</file>

<file path=xl/tables/table32.xml><?xml version="1.0" encoding="utf-8"?>
<table xmlns="http://schemas.openxmlformats.org/spreadsheetml/2006/main" id="33" name="Table_33" displayName="Table_33" ref="H99:AL10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rzo 2019-style 3" showFirstColumn="1" showLastColumn="1" showRowStripes="1" showColumnStripes="0"/>
</table>
</file>

<file path=xl/tables/table33.xml><?xml version="1.0" encoding="utf-8"?>
<table xmlns="http://schemas.openxmlformats.org/spreadsheetml/2006/main" id="34" name="Table_34" displayName="Table_34" ref="H107:AL11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rzo 2019-style 4" showFirstColumn="1" showLastColumn="1" showRowStripes="1" showColumnStripes="0"/>
</table>
</file>

<file path=xl/tables/table34.xml><?xml version="1.0" encoding="utf-8"?>
<table xmlns="http://schemas.openxmlformats.org/spreadsheetml/2006/main" id="35" name="Table_35" displayName="Table_35" ref="H45:AL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rzo 2019-style 5" showFirstColumn="1" showLastColumn="1" showRowStripes="1" showColumnStripes="0"/>
</table>
</file>

<file path=xl/tables/table35.xml><?xml version="1.0" encoding="utf-8"?>
<table xmlns="http://schemas.openxmlformats.org/spreadsheetml/2006/main" id="36" name="Table_36" displayName="Table_36" ref="H58:AL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rzo 2019-style 6" showFirstColumn="1" showLastColumn="1" showRowStripes="1" showColumnStripes="0"/>
</table>
</file>

<file path=xl/tables/table36.xml><?xml version="1.0" encoding="utf-8"?>
<table xmlns="http://schemas.openxmlformats.org/spreadsheetml/2006/main" id="37" name="Table_37" displayName="Table_37" ref="H118:AL12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rzo 2019-style 7" showFirstColumn="1" showLastColumn="1" showRowStripes="1" showColumnStripes="0"/>
</table>
</file>

<file path=xl/tables/table37.xml><?xml version="1.0" encoding="utf-8"?>
<table xmlns="http://schemas.openxmlformats.org/spreadsheetml/2006/main" id="38" name="Table_38" displayName="Table_38" ref="H128:AL13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rzo 2019-style 8" showFirstColumn="1" showLastColumn="1" showRowStripes="1" showColumnStripes="0"/>
</table>
</file>

<file path=xl/tables/table38.xml><?xml version="1.0" encoding="utf-8"?>
<table xmlns="http://schemas.openxmlformats.org/spreadsheetml/2006/main" id="39" name="Table_39" displayName="Table_39" ref="H69:AL78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rzo 2019-style 9" showFirstColumn="1" showLastColumn="1" showRowStripes="1" showColumnStripes="0"/>
</table>
</file>

<file path=xl/tables/table39.xml><?xml version="1.0" encoding="utf-8"?>
<table xmlns="http://schemas.openxmlformats.org/spreadsheetml/2006/main" id="40" name="Table_40" displayName="Table_40" ref="H11:AL20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rzo 2019-style 10" showFirstColumn="1" showLastColumn="1" showRowStripes="1" showColumnStripes="0"/>
</table>
</file>

<file path=xl/tables/table4.xml><?xml version="1.0" encoding="utf-8"?>
<table xmlns="http://schemas.openxmlformats.org/spreadsheetml/2006/main" id="4" name="Table_4" displayName="Table_4" ref="H117:AL12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Enero 2019-style 4" showFirstColumn="1" showLastColumn="1" showRowStripes="1" showColumnStripes="0"/>
</table>
</file>

<file path=xl/tables/table40.xml><?xml version="1.0" encoding="utf-8"?>
<table xmlns="http://schemas.openxmlformats.org/spreadsheetml/2006/main" id="42" name="Table_42" displayName="Table_42" ref="H89:AL97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rzo 2019-style 12" showFirstColumn="1" showLastColumn="1" showRowStripes="1" showColumnStripes="0"/>
</table>
</file>

<file path=xl/tables/table41.xml><?xml version="1.0" encoding="utf-8"?>
<table xmlns="http://schemas.openxmlformats.org/spreadsheetml/2006/main" id="43" name="Table_43" displayName="Table_43" ref="H37:AL4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rzo 2019-style 13" showFirstColumn="1" showLastColumn="1" showRowStripes="1" showColumnStripes="0"/>
</table>
</file>

<file path=xl/tables/table42.xml><?xml version="1.0" encoding="utf-8"?>
<table xmlns="http://schemas.openxmlformats.org/spreadsheetml/2006/main" id="44" name="Table_44" displayName="Table_44" ref="H28:AL3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rzo 2019-style 14" showFirstColumn="1" showLastColumn="1" showRowStripes="1" showColumnStripes="0"/>
</table>
</file>

<file path=xl/tables/table43.xml><?xml version="1.0" encoding="utf-8"?>
<table xmlns="http://schemas.openxmlformats.org/spreadsheetml/2006/main" id="45" name="Table_45" displayName="Table_45" ref="H80:AL87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rzo 2019-style 15" showFirstColumn="1" showLastColumn="1" showRowStripes="1" showColumnStripes="0"/>
</table>
</file>

<file path=xl/tables/table44.xml><?xml version="1.0" encoding="utf-8"?>
<table xmlns="http://schemas.openxmlformats.org/spreadsheetml/2006/main" id="46" name="Table_46" displayName="Table_46" ref="H88:AL9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" showFirstColumn="1" showLastColumn="1" showRowStripes="1" showColumnStripes="0"/>
</table>
</file>

<file path=xl/tables/table45.xml><?xml version="1.0" encoding="utf-8"?>
<table xmlns="http://schemas.openxmlformats.org/spreadsheetml/2006/main" id="47" name="Table_47" displayName="Table_47" ref="H77:AL8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 2" showFirstColumn="1" showLastColumn="1" showRowStripes="1" showColumnStripes="0"/>
</table>
</file>

<file path=xl/tables/table46.xml><?xml version="1.0" encoding="utf-8"?>
<table xmlns="http://schemas.openxmlformats.org/spreadsheetml/2006/main" id="48" name="Table_48" displayName="Table_48" ref="H58:AL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 3" showFirstColumn="1" showLastColumn="1" showRowStripes="1" showColumnStripes="0"/>
</table>
</file>

<file path=xl/tables/table47.xml><?xml version="1.0" encoding="utf-8"?>
<table xmlns="http://schemas.openxmlformats.org/spreadsheetml/2006/main" id="49" name="Table_49" displayName="Table_49" ref="H68:AL7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 4" showFirstColumn="1" showLastColumn="1" showRowStripes="1" showColumnStripes="0"/>
</table>
</file>

<file path=xl/tables/table48.xml><?xml version="1.0" encoding="utf-8"?>
<table xmlns="http://schemas.openxmlformats.org/spreadsheetml/2006/main" id="50" name="Table_50" displayName="Table_50" ref="H136:AL14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 5" showFirstColumn="1" showLastColumn="1" showRowStripes="1" showColumnStripes="0"/>
</table>
</file>

<file path=xl/tables/table49.xml><?xml version="1.0" encoding="utf-8"?>
<table xmlns="http://schemas.openxmlformats.org/spreadsheetml/2006/main" id="51" name="Table_51" displayName="Table_51" ref="H158:AL1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 6" showFirstColumn="1" showLastColumn="1" showRowStripes="1" showColumnStripes="0"/>
</table>
</file>

<file path=xl/tables/table5.xml><?xml version="1.0" encoding="utf-8"?>
<table xmlns="http://schemas.openxmlformats.org/spreadsheetml/2006/main" id="5" name="Table_5" displayName="Table_5" ref="H149:AL157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Enero 2019-style 5" showFirstColumn="1" showLastColumn="1" showRowStripes="1" showColumnStripes="0"/>
</table>
</file>

<file path=xl/tables/table50.xml><?xml version="1.0" encoding="utf-8"?>
<table xmlns="http://schemas.openxmlformats.org/spreadsheetml/2006/main" id="52" name="Table_52" displayName="Table_52" ref="H146:AL1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 7" showFirstColumn="1" showLastColumn="1" showRowStripes="1" showColumnStripes="0"/>
</table>
</file>

<file path=xl/tables/table51.xml><?xml version="1.0" encoding="utf-8"?>
<table xmlns="http://schemas.openxmlformats.org/spreadsheetml/2006/main" id="53" name="Table_53" displayName="Table_53" ref="H97:AL10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 8" showFirstColumn="1" showLastColumn="1" showRowStripes="1" showColumnStripes="0"/>
</table>
</file>

<file path=xl/tables/table52.xml><?xml version="1.0" encoding="utf-8"?>
<table xmlns="http://schemas.openxmlformats.org/spreadsheetml/2006/main" id="54" name="Table_54" displayName="Table_54" ref="H115:AL12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 9" showFirstColumn="1" showLastColumn="1" showRowStripes="1" showColumnStripes="0"/>
</table>
</file>

<file path=xl/tables/table53.xml><?xml version="1.0" encoding="utf-8"?>
<table xmlns="http://schemas.openxmlformats.org/spreadsheetml/2006/main" id="55" name="Table_55" displayName="Table_55" ref="H28:AL3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 10" showFirstColumn="1" showLastColumn="1" showRowStripes="1" showColumnStripes="0"/>
</table>
</file>

<file path=xl/tables/table54.xml><?xml version="1.0" encoding="utf-8"?>
<table xmlns="http://schemas.openxmlformats.org/spreadsheetml/2006/main" id="56" name="Table_56" displayName="Table_56" ref="H126:AL13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 11" showFirstColumn="1" showLastColumn="1" showRowStripes="1" showColumnStripes="0"/>
</table>
</file>

<file path=xl/tables/table55.xml><?xml version="1.0" encoding="utf-8"?>
<table xmlns="http://schemas.openxmlformats.org/spreadsheetml/2006/main" id="57" name="Table_57" displayName="Table_57" ref="H45:AL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 12" showFirstColumn="1" showLastColumn="1" showRowStripes="1" showColumnStripes="0"/>
</table>
</file>

<file path=xl/tables/table56.xml><?xml version="1.0" encoding="utf-8"?>
<table xmlns="http://schemas.openxmlformats.org/spreadsheetml/2006/main" id="58" name="Table_58" displayName="Table_58" ref="H37:AL4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 13" showFirstColumn="1" showLastColumn="1" showRowStripes="1" showColumnStripes="0"/>
</table>
</file>

<file path=xl/tables/table57.xml><?xml version="1.0" encoding="utf-8"?>
<table xmlns="http://schemas.openxmlformats.org/spreadsheetml/2006/main" id="59" name="Table_59" displayName="Table_59" ref="H107:AL11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 14" showFirstColumn="1" showLastColumn="1" showRowStripes="1" showColumnStripes="0"/>
</table>
</file>

<file path=xl/tables/table58.xml><?xml version="1.0" encoding="utf-8"?>
<table xmlns="http://schemas.openxmlformats.org/spreadsheetml/2006/main" id="60" name="Table_60" displayName="Table_60" ref="H11:AL20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Abril 2019-style 15" showFirstColumn="1" showLastColumn="1" showRowStripes="1" showColumnStripes="0"/>
</table>
</file>

<file path=xl/tables/table59.xml><?xml version="1.0" encoding="utf-8"?>
<table xmlns="http://schemas.openxmlformats.org/spreadsheetml/2006/main" id="61" name="Table_61" displayName="Table_61" ref="H136:AL14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" showFirstColumn="1" showLastColumn="1" showRowStripes="1" showColumnStripes="0"/>
</table>
</file>

<file path=xl/tables/table6.xml><?xml version="1.0" encoding="utf-8"?>
<table xmlns="http://schemas.openxmlformats.org/spreadsheetml/2006/main" id="6" name="Table_6" displayName="Table_6" ref="H127:AL13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Enero 2019-style 6" showFirstColumn="1" showLastColumn="1" showRowStripes="1" showColumnStripes="0"/>
</table>
</file>

<file path=xl/tables/table60.xml><?xml version="1.0" encoding="utf-8"?>
<table xmlns="http://schemas.openxmlformats.org/spreadsheetml/2006/main" id="62" name="Table_62" displayName="Table_62" ref="H158:AL1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 2" showFirstColumn="1" showLastColumn="1" showRowStripes="1" showColumnStripes="0"/>
</table>
</file>

<file path=xl/tables/table61.xml><?xml version="1.0" encoding="utf-8"?>
<table xmlns="http://schemas.openxmlformats.org/spreadsheetml/2006/main" id="63" name="Table_63" displayName="Table_63" ref="H146:AL1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 3" showFirstColumn="1" showLastColumn="1" showRowStripes="1" showColumnStripes="0"/>
</table>
</file>

<file path=xl/tables/table62.xml><?xml version="1.0" encoding="utf-8"?>
<table xmlns="http://schemas.openxmlformats.org/spreadsheetml/2006/main" id="64" name="Table_64" displayName="Table_64" ref="H115:AL12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 4" showFirstColumn="1" showLastColumn="1" showRowStripes="1" showColumnStripes="0"/>
</table>
</file>

<file path=xl/tables/table63.xml><?xml version="1.0" encoding="utf-8"?>
<table xmlns="http://schemas.openxmlformats.org/spreadsheetml/2006/main" id="65" name="Table_65" displayName="Table_65" ref="H126:AL13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 5" showFirstColumn="1" showLastColumn="1" showRowStripes="1" showColumnStripes="0"/>
</table>
</file>

<file path=xl/tables/table64.xml><?xml version="1.0" encoding="utf-8"?>
<table xmlns="http://schemas.openxmlformats.org/spreadsheetml/2006/main" id="66" name="Table_66" displayName="Table_66" ref="H58:AL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 6" showFirstColumn="1" showLastColumn="1" showRowStripes="1" showColumnStripes="0"/>
</table>
</file>

<file path=xl/tables/table65.xml><?xml version="1.0" encoding="utf-8"?>
<table xmlns="http://schemas.openxmlformats.org/spreadsheetml/2006/main" id="67" name="Table_67" displayName="Table_67" ref="H68:AL7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 7" showFirstColumn="1" showLastColumn="1" showRowStripes="1" showColumnStripes="0"/>
</table>
</file>

<file path=xl/tables/table66.xml><?xml version="1.0" encoding="utf-8"?>
<table xmlns="http://schemas.openxmlformats.org/spreadsheetml/2006/main" id="68" name="Table_68" displayName="Table_68" ref="H97:AL10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 8" showFirstColumn="1" showLastColumn="1" showRowStripes="1" showColumnStripes="0"/>
</table>
</file>

<file path=xl/tables/table67.xml><?xml version="1.0" encoding="utf-8"?>
<table xmlns="http://schemas.openxmlformats.org/spreadsheetml/2006/main" id="69" name="Table_69" displayName="Table_69" ref="H88:AL9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 9" showFirstColumn="1" showLastColumn="1" showRowStripes="1" showColumnStripes="0"/>
</table>
</file>

<file path=xl/tables/table68.xml><?xml version="1.0" encoding="utf-8"?>
<table xmlns="http://schemas.openxmlformats.org/spreadsheetml/2006/main" id="70" name="Table_70" displayName="Table_70" ref="H11:AL20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 10" showFirstColumn="1" showLastColumn="1" showRowStripes="1" showColumnStripes="0"/>
</table>
</file>

<file path=xl/tables/table69.xml><?xml version="1.0" encoding="utf-8"?>
<table xmlns="http://schemas.openxmlformats.org/spreadsheetml/2006/main" id="71" name="Table_71" displayName="Table_71" ref="H107:AL11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 11" showFirstColumn="1" showLastColumn="1" showRowStripes="1" showColumnStripes="0"/>
</table>
</file>

<file path=xl/tables/table7.xml><?xml version="1.0" encoding="utf-8"?>
<table xmlns="http://schemas.openxmlformats.org/spreadsheetml/2006/main" id="7" name="Table_7" displayName="Table_7" ref="H45:AL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Enero 2019-style 7" showFirstColumn="1" showLastColumn="1" showRowStripes="1" showColumnStripes="0"/>
</table>
</file>

<file path=xl/tables/table70.xml><?xml version="1.0" encoding="utf-8"?>
<table xmlns="http://schemas.openxmlformats.org/spreadsheetml/2006/main" id="72" name="Table_72" displayName="Table_72" ref="H45:AL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 12" showFirstColumn="1" showLastColumn="1" showRowStripes="1" showColumnStripes="0"/>
</table>
</file>

<file path=xl/tables/table71.xml><?xml version="1.0" encoding="utf-8"?>
<table xmlns="http://schemas.openxmlformats.org/spreadsheetml/2006/main" id="73" name="Table_73" displayName="Table_73" ref="H28:AL3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 13" showFirstColumn="1" showLastColumn="1" showRowStripes="1" showColumnStripes="0"/>
</table>
</file>

<file path=xl/tables/table72.xml><?xml version="1.0" encoding="utf-8"?>
<table xmlns="http://schemas.openxmlformats.org/spreadsheetml/2006/main" id="74" name="Table_74" displayName="Table_74" ref="H77:AL8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 14" showFirstColumn="1" showLastColumn="1" showRowStripes="1" showColumnStripes="0"/>
</table>
</file>

<file path=xl/tables/table73.xml><?xml version="1.0" encoding="utf-8"?>
<table xmlns="http://schemas.openxmlformats.org/spreadsheetml/2006/main" id="75" name="Table_75" displayName="Table_75" ref="H37:AL4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Mayo 2019-style 15" showFirstColumn="1" showLastColumn="1" showRowStripes="1" showColumnStripes="0"/>
</table>
</file>

<file path=xl/tables/table74.xml><?xml version="1.0" encoding="utf-8"?>
<table xmlns="http://schemas.openxmlformats.org/spreadsheetml/2006/main" id="76" name="Table_76" displayName="Table_76" ref="H146:AL1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" showFirstColumn="1" showLastColumn="1" showRowStripes="1" showColumnStripes="0"/>
</table>
</file>

<file path=xl/tables/table75.xml><?xml version="1.0" encoding="utf-8"?>
<table xmlns="http://schemas.openxmlformats.org/spreadsheetml/2006/main" id="77" name="Table_77" displayName="Table_77" ref="H136:AL14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 2" showFirstColumn="1" showLastColumn="1" showRowStripes="1" showColumnStripes="0"/>
</table>
</file>

<file path=xl/tables/table76.xml><?xml version="1.0" encoding="utf-8"?>
<table xmlns="http://schemas.openxmlformats.org/spreadsheetml/2006/main" id="78" name="Table_78" displayName="Table_78" ref="H126:AL13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 3" showFirstColumn="1" showLastColumn="1" showRowStripes="1" showColumnStripes="0"/>
</table>
</file>

<file path=xl/tables/table77.xml><?xml version="1.0" encoding="utf-8"?>
<table xmlns="http://schemas.openxmlformats.org/spreadsheetml/2006/main" id="79" name="Table_79" displayName="Table_79" ref="H158:AL1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 4" showFirstColumn="1" showLastColumn="1" showRowStripes="1" showColumnStripes="0"/>
</table>
</file>

<file path=xl/tables/table78.xml><?xml version="1.0" encoding="utf-8"?>
<table xmlns="http://schemas.openxmlformats.org/spreadsheetml/2006/main" id="80" name="Table_80" displayName="Table_80" ref="H28:AL3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 5" showFirstColumn="1" showLastColumn="1" showRowStripes="1" showColumnStripes="0"/>
</table>
</file>

<file path=xl/tables/table79.xml><?xml version="1.0" encoding="utf-8"?>
<table xmlns="http://schemas.openxmlformats.org/spreadsheetml/2006/main" id="81" name="Table_81" displayName="Table_81" ref="H11:AL20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 6" showFirstColumn="1" showLastColumn="1" showRowStripes="1" showColumnStripes="0"/>
</table>
</file>

<file path=xl/tables/table8.xml><?xml version="1.0" encoding="utf-8"?>
<table xmlns="http://schemas.openxmlformats.org/spreadsheetml/2006/main" id="8" name="Table_8" displayName="Table_8" ref="H37:AL4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Enero 2019-style 8" showFirstColumn="1" showLastColumn="1" showRowStripes="1" showColumnStripes="0"/>
</table>
</file>

<file path=xl/tables/table80.xml><?xml version="1.0" encoding="utf-8"?>
<table xmlns="http://schemas.openxmlformats.org/spreadsheetml/2006/main" id="82" name="Table_82" displayName="Table_82" ref="H107:AL11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 7" showFirstColumn="1" showLastColumn="1" showRowStripes="1" showColumnStripes="0"/>
</table>
</file>

<file path=xl/tables/table81.xml><?xml version="1.0" encoding="utf-8"?>
<table xmlns="http://schemas.openxmlformats.org/spreadsheetml/2006/main" id="83" name="Table_83" displayName="Table_83" ref="H115:AL12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 8" showFirstColumn="1" showLastColumn="1" showRowStripes="1" showColumnStripes="0"/>
</table>
</file>

<file path=xl/tables/table82.xml><?xml version="1.0" encoding="utf-8"?>
<table xmlns="http://schemas.openxmlformats.org/spreadsheetml/2006/main" id="84" name="Table_84" displayName="Table_84" ref="H68:AL7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 9" showFirstColumn="1" showLastColumn="1" showRowStripes="1" showColumnStripes="0"/>
</table>
</file>

<file path=xl/tables/table83.xml><?xml version="1.0" encoding="utf-8"?>
<table xmlns="http://schemas.openxmlformats.org/spreadsheetml/2006/main" id="85" name="Table_85" displayName="Table_85" ref="H88:AL9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 10" showFirstColumn="1" showLastColumn="1" showRowStripes="1" showColumnStripes="0"/>
</table>
</file>

<file path=xl/tables/table84.xml><?xml version="1.0" encoding="utf-8"?>
<table xmlns="http://schemas.openxmlformats.org/spreadsheetml/2006/main" id="86" name="Table_86" displayName="Table_86" ref="H45:AL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 11" showFirstColumn="1" showLastColumn="1" showRowStripes="1" showColumnStripes="0"/>
</table>
</file>

<file path=xl/tables/table85.xml><?xml version="1.0" encoding="utf-8"?>
<table xmlns="http://schemas.openxmlformats.org/spreadsheetml/2006/main" id="87" name="Table_87" displayName="Table_87" ref="H58:AL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 12" showFirstColumn="1" showLastColumn="1" showRowStripes="1" showColumnStripes="0"/>
</table>
</file>

<file path=xl/tables/table86.xml><?xml version="1.0" encoding="utf-8"?>
<table xmlns="http://schemas.openxmlformats.org/spreadsheetml/2006/main" id="88" name="Table_88" displayName="Table_88" ref="H97:AL10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 13" showFirstColumn="1" showLastColumn="1" showRowStripes="1" showColumnStripes="0"/>
</table>
</file>

<file path=xl/tables/table87.xml><?xml version="1.0" encoding="utf-8"?>
<table xmlns="http://schemas.openxmlformats.org/spreadsheetml/2006/main" id="89" name="Table_89" displayName="Table_89" ref="H77:AL8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 14" showFirstColumn="1" showLastColumn="1" showRowStripes="1" showColumnStripes="0"/>
</table>
</file>

<file path=xl/tables/table88.xml><?xml version="1.0" encoding="utf-8"?>
<table xmlns="http://schemas.openxmlformats.org/spreadsheetml/2006/main" id="90" name="Table_90" displayName="Table_90" ref="H37:AL4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nio 2019-style 15" showFirstColumn="1" showLastColumn="1" showRowStripes="1" showColumnStripes="0"/>
</table>
</file>

<file path=xl/tables/table89.xml><?xml version="1.0" encoding="utf-8"?>
<table xmlns="http://schemas.openxmlformats.org/spreadsheetml/2006/main" id="91" name="Table_91" displayName="Table_91" ref="H58:AL6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" showFirstColumn="1" showLastColumn="1" showRowStripes="1" showColumnStripes="0"/>
</table>
</file>

<file path=xl/tables/table9.xml><?xml version="1.0" encoding="utf-8"?>
<table xmlns="http://schemas.openxmlformats.org/spreadsheetml/2006/main" id="9" name="Table_9" displayName="Table_9" ref="H28:AL3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Enero 2019-style 9" showFirstColumn="1" showLastColumn="1" showRowStripes="1" showColumnStripes="0"/>
</table>
</file>

<file path=xl/tables/table90.xml><?xml version="1.0" encoding="utf-8"?>
<table xmlns="http://schemas.openxmlformats.org/spreadsheetml/2006/main" id="92" name="Table_92" displayName="Table_92" ref="H68:AL7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 2" showFirstColumn="1" showLastColumn="1" showRowStripes="1" showColumnStripes="0"/>
</table>
</file>

<file path=xl/tables/table91.xml><?xml version="1.0" encoding="utf-8"?>
<table xmlns="http://schemas.openxmlformats.org/spreadsheetml/2006/main" id="93" name="Table_93" displayName="Table_93" ref="H97:AL10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 3" showFirstColumn="1" showLastColumn="1" showRowStripes="1" showColumnStripes="0"/>
</table>
</file>

<file path=xl/tables/table92.xml><?xml version="1.0" encoding="utf-8"?>
<table xmlns="http://schemas.openxmlformats.org/spreadsheetml/2006/main" id="94" name="Table_94" displayName="Table_94" ref="H88:AL95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 4" showFirstColumn="1" showLastColumn="1" showRowStripes="1" showColumnStripes="0"/>
</table>
</file>

<file path=xl/tables/table93.xml><?xml version="1.0" encoding="utf-8"?>
<table xmlns="http://schemas.openxmlformats.org/spreadsheetml/2006/main" id="95" name="Table_95" displayName="Table_95" ref="H107:AL11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 5" showFirstColumn="1" showLastColumn="1" showRowStripes="1" showColumnStripes="0"/>
</table>
</file>

<file path=xl/tables/table94.xml><?xml version="1.0" encoding="utf-8"?>
<table xmlns="http://schemas.openxmlformats.org/spreadsheetml/2006/main" id="96" name="Table_96" displayName="Table_96" ref="H77:AL8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 6" showFirstColumn="1" showLastColumn="1" showRowStripes="1" showColumnStripes="0"/>
</table>
</file>

<file path=xl/tables/table95.xml><?xml version="1.0" encoding="utf-8"?>
<table xmlns="http://schemas.openxmlformats.org/spreadsheetml/2006/main" id="97" name="Table_97" displayName="Table_97" ref="H37:AL43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 7" showFirstColumn="1" showLastColumn="1" showRowStripes="1" showColumnStripes="0"/>
</table>
</file>

<file path=xl/tables/table96.xml><?xml version="1.0" encoding="utf-8"?>
<table xmlns="http://schemas.openxmlformats.org/spreadsheetml/2006/main" id="98" name="Table_98" displayName="Table_98" ref="H45:AL56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 8" showFirstColumn="1" showLastColumn="1" showRowStripes="1" showColumnStripes="0"/>
</table>
</file>

<file path=xl/tables/table97.xml><?xml version="1.0" encoding="utf-8"?>
<table xmlns="http://schemas.openxmlformats.org/spreadsheetml/2006/main" id="99" name="Table_99" displayName="Table_99" ref="H11:AL20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 9" showFirstColumn="1" showLastColumn="1" showRowStripes="1" showColumnStripes="0"/>
</table>
</file>

<file path=xl/tables/table98.xml><?xml version="1.0" encoding="utf-8"?>
<table xmlns="http://schemas.openxmlformats.org/spreadsheetml/2006/main" id="100" name="Table_100" displayName="Table_100" ref="H126:AL13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 10" showFirstColumn="1" showLastColumn="1" showRowStripes="1" showColumnStripes="0"/>
</table>
</file>

<file path=xl/tables/table99.xml><?xml version="1.0" encoding="utf-8"?>
<table xmlns="http://schemas.openxmlformats.org/spreadsheetml/2006/main" id="101" name="Table_101" displayName="Table_101" ref="H115:AL124">
  <tableColumns count="31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4"/>
    <tableColumn id="15" name="15"/>
    <tableColumn id="16" name="16"/>
    <tableColumn id="17" name="17"/>
    <tableColumn id="18" name="18"/>
    <tableColumn id="19" name="19"/>
    <tableColumn id="20" name="20"/>
    <tableColumn id="21" name="21"/>
    <tableColumn id="22" name="22"/>
    <tableColumn id="23" name="23"/>
    <tableColumn id="24" name="24"/>
    <tableColumn id="25" name="25"/>
    <tableColumn id="26" name="26"/>
    <tableColumn id="27" name="27"/>
    <tableColumn id="28" name="28"/>
    <tableColumn id="29" name="29"/>
    <tableColumn id="30" name="30"/>
    <tableColumn id="31" name="31"/>
  </tableColumns>
  <tableStyleInfo name="Julio 2019-style 11" showFirstColumn="1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1" Type="http://schemas.openxmlformats.org/officeDocument/2006/relationships/table" Target="../tables/table113.xml"/><Relationship Id="rId12" Type="http://schemas.openxmlformats.org/officeDocument/2006/relationships/table" Target="../tables/table114.xml"/><Relationship Id="rId13" Type="http://schemas.openxmlformats.org/officeDocument/2006/relationships/table" Target="../tables/table115.xml"/><Relationship Id="rId14" Type="http://schemas.openxmlformats.org/officeDocument/2006/relationships/table" Target="../tables/table116.xml"/><Relationship Id="rId15" Type="http://schemas.openxmlformats.org/officeDocument/2006/relationships/table" Target="../tables/table117.xml"/><Relationship Id="rId16" Type="http://schemas.openxmlformats.org/officeDocument/2006/relationships/table" Target="../tables/table118.xml"/><Relationship Id="rId1" Type="http://schemas.openxmlformats.org/officeDocument/2006/relationships/drawing" Target="../drawings/drawing9.xml"/><Relationship Id="rId2" Type="http://schemas.openxmlformats.org/officeDocument/2006/relationships/table" Target="../tables/table104.xml"/><Relationship Id="rId3" Type="http://schemas.openxmlformats.org/officeDocument/2006/relationships/table" Target="../tables/table105.xml"/><Relationship Id="rId4" Type="http://schemas.openxmlformats.org/officeDocument/2006/relationships/table" Target="../tables/table106.xml"/><Relationship Id="rId5" Type="http://schemas.openxmlformats.org/officeDocument/2006/relationships/table" Target="../tables/table107.xml"/><Relationship Id="rId6" Type="http://schemas.openxmlformats.org/officeDocument/2006/relationships/table" Target="../tables/table108.xml"/><Relationship Id="rId7" Type="http://schemas.openxmlformats.org/officeDocument/2006/relationships/table" Target="../tables/table109.xml"/><Relationship Id="rId8" Type="http://schemas.openxmlformats.org/officeDocument/2006/relationships/table" Target="../tables/table110.xml"/><Relationship Id="rId9" Type="http://schemas.openxmlformats.org/officeDocument/2006/relationships/table" Target="../tables/table111.xml"/><Relationship Id="rId10" Type="http://schemas.openxmlformats.org/officeDocument/2006/relationships/table" Target="../tables/table112.xml"/></Relationships>
</file>

<file path=xl/worksheets/_rels/sheet11.xml.rels><?xml version="1.0" encoding="UTF-8" standalone="yes"?>
<Relationships xmlns="http://schemas.openxmlformats.org/package/2006/relationships"><Relationship Id="rId11" Type="http://schemas.openxmlformats.org/officeDocument/2006/relationships/table" Target="../tables/table128.xml"/><Relationship Id="rId12" Type="http://schemas.openxmlformats.org/officeDocument/2006/relationships/table" Target="../tables/table129.xml"/><Relationship Id="rId13" Type="http://schemas.openxmlformats.org/officeDocument/2006/relationships/table" Target="../tables/table130.xml"/><Relationship Id="rId14" Type="http://schemas.openxmlformats.org/officeDocument/2006/relationships/table" Target="../tables/table131.xml"/><Relationship Id="rId15" Type="http://schemas.openxmlformats.org/officeDocument/2006/relationships/table" Target="../tables/table132.xml"/><Relationship Id="rId16" Type="http://schemas.openxmlformats.org/officeDocument/2006/relationships/table" Target="../tables/table133.xml"/><Relationship Id="rId1" Type="http://schemas.openxmlformats.org/officeDocument/2006/relationships/drawing" Target="../drawings/drawing10.xml"/><Relationship Id="rId2" Type="http://schemas.openxmlformats.org/officeDocument/2006/relationships/table" Target="../tables/table119.xml"/><Relationship Id="rId3" Type="http://schemas.openxmlformats.org/officeDocument/2006/relationships/table" Target="../tables/table120.xml"/><Relationship Id="rId4" Type="http://schemas.openxmlformats.org/officeDocument/2006/relationships/table" Target="../tables/table121.xml"/><Relationship Id="rId5" Type="http://schemas.openxmlformats.org/officeDocument/2006/relationships/table" Target="../tables/table122.xml"/><Relationship Id="rId6" Type="http://schemas.openxmlformats.org/officeDocument/2006/relationships/table" Target="../tables/table123.xml"/><Relationship Id="rId7" Type="http://schemas.openxmlformats.org/officeDocument/2006/relationships/table" Target="../tables/table124.xml"/><Relationship Id="rId8" Type="http://schemas.openxmlformats.org/officeDocument/2006/relationships/table" Target="../tables/table125.xml"/><Relationship Id="rId9" Type="http://schemas.openxmlformats.org/officeDocument/2006/relationships/table" Target="../tables/table126.xml"/><Relationship Id="rId10" Type="http://schemas.openxmlformats.org/officeDocument/2006/relationships/table" Target="../tables/table127.xml"/></Relationships>
</file>

<file path=xl/worksheets/_rels/sheet12.xml.rels><?xml version="1.0" encoding="UTF-8" standalone="yes"?>
<Relationships xmlns="http://schemas.openxmlformats.org/package/2006/relationships"><Relationship Id="rId11" Type="http://schemas.openxmlformats.org/officeDocument/2006/relationships/table" Target="../tables/table143.xml"/><Relationship Id="rId12" Type="http://schemas.openxmlformats.org/officeDocument/2006/relationships/table" Target="../tables/table144.xml"/><Relationship Id="rId13" Type="http://schemas.openxmlformats.org/officeDocument/2006/relationships/table" Target="../tables/table145.xml"/><Relationship Id="rId14" Type="http://schemas.openxmlformats.org/officeDocument/2006/relationships/table" Target="../tables/table146.xml"/><Relationship Id="rId15" Type="http://schemas.openxmlformats.org/officeDocument/2006/relationships/table" Target="../tables/table147.xml"/><Relationship Id="rId16" Type="http://schemas.openxmlformats.org/officeDocument/2006/relationships/table" Target="../tables/table148.xml"/><Relationship Id="rId1" Type="http://schemas.openxmlformats.org/officeDocument/2006/relationships/drawing" Target="../drawings/drawing11.xml"/><Relationship Id="rId2" Type="http://schemas.openxmlformats.org/officeDocument/2006/relationships/table" Target="../tables/table134.xml"/><Relationship Id="rId3" Type="http://schemas.openxmlformats.org/officeDocument/2006/relationships/table" Target="../tables/table135.xml"/><Relationship Id="rId4" Type="http://schemas.openxmlformats.org/officeDocument/2006/relationships/table" Target="../tables/table136.xml"/><Relationship Id="rId5" Type="http://schemas.openxmlformats.org/officeDocument/2006/relationships/table" Target="../tables/table137.xml"/><Relationship Id="rId6" Type="http://schemas.openxmlformats.org/officeDocument/2006/relationships/table" Target="../tables/table138.xml"/><Relationship Id="rId7" Type="http://schemas.openxmlformats.org/officeDocument/2006/relationships/table" Target="../tables/table139.xml"/><Relationship Id="rId8" Type="http://schemas.openxmlformats.org/officeDocument/2006/relationships/table" Target="../tables/table140.xml"/><Relationship Id="rId9" Type="http://schemas.openxmlformats.org/officeDocument/2006/relationships/table" Target="../tables/table141.xml"/><Relationship Id="rId10" Type="http://schemas.openxmlformats.org/officeDocument/2006/relationships/table" Target="../tables/table142.xml"/></Relationships>
</file>

<file path=xl/worksheets/_rels/sheet13.xml.rels><?xml version="1.0" encoding="UTF-8" standalone="yes"?>
<Relationships xmlns="http://schemas.openxmlformats.org/package/2006/relationships"><Relationship Id="rId11" Type="http://schemas.openxmlformats.org/officeDocument/2006/relationships/table" Target="../tables/table158.xml"/><Relationship Id="rId12" Type="http://schemas.openxmlformats.org/officeDocument/2006/relationships/table" Target="../tables/table159.xml"/><Relationship Id="rId13" Type="http://schemas.openxmlformats.org/officeDocument/2006/relationships/table" Target="../tables/table160.xml"/><Relationship Id="rId14" Type="http://schemas.openxmlformats.org/officeDocument/2006/relationships/table" Target="../tables/table161.xml"/><Relationship Id="rId15" Type="http://schemas.openxmlformats.org/officeDocument/2006/relationships/table" Target="../tables/table162.xml"/><Relationship Id="rId16" Type="http://schemas.openxmlformats.org/officeDocument/2006/relationships/table" Target="../tables/table163.xml"/><Relationship Id="rId1" Type="http://schemas.openxmlformats.org/officeDocument/2006/relationships/drawing" Target="../drawings/drawing12.xml"/><Relationship Id="rId2" Type="http://schemas.openxmlformats.org/officeDocument/2006/relationships/table" Target="../tables/table149.xml"/><Relationship Id="rId3" Type="http://schemas.openxmlformats.org/officeDocument/2006/relationships/table" Target="../tables/table150.xml"/><Relationship Id="rId4" Type="http://schemas.openxmlformats.org/officeDocument/2006/relationships/table" Target="../tables/table151.xml"/><Relationship Id="rId5" Type="http://schemas.openxmlformats.org/officeDocument/2006/relationships/table" Target="../tables/table152.xml"/><Relationship Id="rId6" Type="http://schemas.openxmlformats.org/officeDocument/2006/relationships/table" Target="../tables/table153.xml"/><Relationship Id="rId7" Type="http://schemas.openxmlformats.org/officeDocument/2006/relationships/table" Target="../tables/table154.xml"/><Relationship Id="rId8" Type="http://schemas.openxmlformats.org/officeDocument/2006/relationships/table" Target="../tables/table155.xml"/><Relationship Id="rId9" Type="http://schemas.openxmlformats.org/officeDocument/2006/relationships/table" Target="../tables/table156.xml"/><Relationship Id="rId10" Type="http://schemas.openxmlformats.org/officeDocument/2006/relationships/table" Target="../tables/table157.xml"/></Relationships>
</file>

<file path=xl/worksheets/_rels/sheet14.xml.rels><?xml version="1.0" encoding="UTF-8" standalone="yes"?>
<Relationships xmlns="http://schemas.openxmlformats.org/package/2006/relationships"><Relationship Id="rId11" Type="http://schemas.openxmlformats.org/officeDocument/2006/relationships/table" Target="../tables/table173.xml"/><Relationship Id="rId12" Type="http://schemas.openxmlformats.org/officeDocument/2006/relationships/table" Target="../tables/table174.xml"/><Relationship Id="rId13" Type="http://schemas.openxmlformats.org/officeDocument/2006/relationships/table" Target="../tables/table175.xml"/><Relationship Id="rId14" Type="http://schemas.openxmlformats.org/officeDocument/2006/relationships/table" Target="../tables/table176.xml"/><Relationship Id="rId15" Type="http://schemas.openxmlformats.org/officeDocument/2006/relationships/table" Target="../tables/table177.xml"/><Relationship Id="rId1" Type="http://schemas.openxmlformats.org/officeDocument/2006/relationships/drawing" Target="../drawings/drawing13.xml"/><Relationship Id="rId2" Type="http://schemas.openxmlformats.org/officeDocument/2006/relationships/table" Target="../tables/table164.xml"/><Relationship Id="rId3" Type="http://schemas.openxmlformats.org/officeDocument/2006/relationships/table" Target="../tables/table165.xml"/><Relationship Id="rId4" Type="http://schemas.openxmlformats.org/officeDocument/2006/relationships/table" Target="../tables/table166.xml"/><Relationship Id="rId5" Type="http://schemas.openxmlformats.org/officeDocument/2006/relationships/table" Target="../tables/table167.xml"/><Relationship Id="rId6" Type="http://schemas.openxmlformats.org/officeDocument/2006/relationships/table" Target="../tables/table168.xml"/><Relationship Id="rId7" Type="http://schemas.openxmlformats.org/officeDocument/2006/relationships/table" Target="../tables/table169.xml"/><Relationship Id="rId8" Type="http://schemas.openxmlformats.org/officeDocument/2006/relationships/table" Target="../tables/table170.xml"/><Relationship Id="rId9" Type="http://schemas.openxmlformats.org/officeDocument/2006/relationships/table" Target="../tables/table171.xml"/><Relationship Id="rId10" Type="http://schemas.openxmlformats.org/officeDocument/2006/relationships/table" Target="../tables/table17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1" Type="http://schemas.openxmlformats.org/officeDocument/2006/relationships/table" Target="../tables/table10.xml"/><Relationship Id="rId12" Type="http://schemas.openxmlformats.org/officeDocument/2006/relationships/table" Target="../tables/table11.xml"/><Relationship Id="rId13" Type="http://schemas.openxmlformats.org/officeDocument/2006/relationships/table" Target="../tables/table12.xml"/><Relationship Id="rId14" Type="http://schemas.openxmlformats.org/officeDocument/2006/relationships/table" Target="../tables/table13.xml"/><Relationship Id="rId15" Type="http://schemas.openxmlformats.org/officeDocument/2006/relationships/table" Target="../tables/table14.xml"/><Relationship Id="rId1" Type="http://schemas.openxmlformats.org/officeDocument/2006/relationships/drawing" Target="../drawings/drawing2.xml"/><Relationship Id="rId2" Type="http://schemas.openxmlformats.org/officeDocument/2006/relationships/table" Target="../tables/table1.xml"/><Relationship Id="rId3" Type="http://schemas.openxmlformats.org/officeDocument/2006/relationships/table" Target="../tables/table2.xml"/><Relationship Id="rId4" Type="http://schemas.openxmlformats.org/officeDocument/2006/relationships/table" Target="../tables/table3.xml"/><Relationship Id="rId5" Type="http://schemas.openxmlformats.org/officeDocument/2006/relationships/table" Target="../tables/table4.xml"/><Relationship Id="rId6" Type="http://schemas.openxmlformats.org/officeDocument/2006/relationships/table" Target="../tables/table5.xml"/><Relationship Id="rId7" Type="http://schemas.openxmlformats.org/officeDocument/2006/relationships/table" Target="../tables/table6.xml"/><Relationship Id="rId8" Type="http://schemas.openxmlformats.org/officeDocument/2006/relationships/table" Target="../tables/table7.xml"/><Relationship Id="rId9" Type="http://schemas.openxmlformats.org/officeDocument/2006/relationships/table" Target="../tables/table8.xml"/><Relationship Id="rId10" Type="http://schemas.openxmlformats.org/officeDocument/2006/relationships/table" Target="../tables/table9.xml"/></Relationships>
</file>

<file path=xl/worksheets/_rels/sheet4.xml.rels><?xml version="1.0" encoding="UTF-8" standalone="yes"?>
<Relationships xmlns="http://schemas.openxmlformats.org/package/2006/relationships"><Relationship Id="rId11" Type="http://schemas.openxmlformats.org/officeDocument/2006/relationships/table" Target="../tables/table24.xml"/><Relationship Id="rId12" Type="http://schemas.openxmlformats.org/officeDocument/2006/relationships/table" Target="../tables/table25.xml"/><Relationship Id="rId13" Type="http://schemas.openxmlformats.org/officeDocument/2006/relationships/table" Target="../tables/table26.xml"/><Relationship Id="rId14" Type="http://schemas.openxmlformats.org/officeDocument/2006/relationships/table" Target="../tables/table27.xml"/><Relationship Id="rId15" Type="http://schemas.openxmlformats.org/officeDocument/2006/relationships/table" Target="../tables/table28.xml"/><Relationship Id="rId16" Type="http://schemas.openxmlformats.org/officeDocument/2006/relationships/table" Target="../tables/table29.xml"/><Relationship Id="rId1" Type="http://schemas.openxmlformats.org/officeDocument/2006/relationships/drawing" Target="../drawings/drawing3.xml"/><Relationship Id="rId2" Type="http://schemas.openxmlformats.org/officeDocument/2006/relationships/table" Target="../tables/table15.xml"/><Relationship Id="rId3" Type="http://schemas.openxmlformats.org/officeDocument/2006/relationships/table" Target="../tables/table16.xml"/><Relationship Id="rId4" Type="http://schemas.openxmlformats.org/officeDocument/2006/relationships/table" Target="../tables/table17.xml"/><Relationship Id="rId5" Type="http://schemas.openxmlformats.org/officeDocument/2006/relationships/table" Target="../tables/table18.xml"/><Relationship Id="rId6" Type="http://schemas.openxmlformats.org/officeDocument/2006/relationships/table" Target="../tables/table19.xml"/><Relationship Id="rId7" Type="http://schemas.openxmlformats.org/officeDocument/2006/relationships/table" Target="../tables/table20.xml"/><Relationship Id="rId8" Type="http://schemas.openxmlformats.org/officeDocument/2006/relationships/table" Target="../tables/table21.xml"/><Relationship Id="rId9" Type="http://schemas.openxmlformats.org/officeDocument/2006/relationships/table" Target="../tables/table22.xml"/><Relationship Id="rId10" Type="http://schemas.openxmlformats.org/officeDocument/2006/relationships/table" Target="../tables/table23.xml"/></Relationships>
</file>

<file path=xl/worksheets/_rels/sheet5.xml.rels><?xml version="1.0" encoding="UTF-8" standalone="yes"?>
<Relationships xmlns="http://schemas.openxmlformats.org/package/2006/relationships"><Relationship Id="rId11" Type="http://schemas.openxmlformats.org/officeDocument/2006/relationships/table" Target="../tables/table39.xml"/><Relationship Id="rId12" Type="http://schemas.openxmlformats.org/officeDocument/2006/relationships/table" Target="../tables/table40.xml"/><Relationship Id="rId13" Type="http://schemas.openxmlformats.org/officeDocument/2006/relationships/table" Target="../tables/table41.xml"/><Relationship Id="rId14" Type="http://schemas.openxmlformats.org/officeDocument/2006/relationships/table" Target="../tables/table42.xml"/><Relationship Id="rId15" Type="http://schemas.openxmlformats.org/officeDocument/2006/relationships/table" Target="../tables/table43.xml"/><Relationship Id="rId1" Type="http://schemas.openxmlformats.org/officeDocument/2006/relationships/drawing" Target="../drawings/drawing4.xml"/><Relationship Id="rId2" Type="http://schemas.openxmlformats.org/officeDocument/2006/relationships/table" Target="../tables/table30.xml"/><Relationship Id="rId3" Type="http://schemas.openxmlformats.org/officeDocument/2006/relationships/table" Target="../tables/table31.xml"/><Relationship Id="rId4" Type="http://schemas.openxmlformats.org/officeDocument/2006/relationships/table" Target="../tables/table32.xml"/><Relationship Id="rId5" Type="http://schemas.openxmlformats.org/officeDocument/2006/relationships/table" Target="../tables/table33.xml"/><Relationship Id="rId6" Type="http://schemas.openxmlformats.org/officeDocument/2006/relationships/table" Target="../tables/table34.xml"/><Relationship Id="rId7" Type="http://schemas.openxmlformats.org/officeDocument/2006/relationships/table" Target="../tables/table35.xml"/><Relationship Id="rId8" Type="http://schemas.openxmlformats.org/officeDocument/2006/relationships/table" Target="../tables/table36.xml"/><Relationship Id="rId9" Type="http://schemas.openxmlformats.org/officeDocument/2006/relationships/table" Target="../tables/table37.xml"/><Relationship Id="rId10" Type="http://schemas.openxmlformats.org/officeDocument/2006/relationships/table" Target="../tables/table38.xml"/></Relationships>
</file>

<file path=xl/worksheets/_rels/sheet6.xml.rels><?xml version="1.0" encoding="UTF-8" standalone="yes"?>
<Relationships xmlns="http://schemas.openxmlformats.org/package/2006/relationships"><Relationship Id="rId11" Type="http://schemas.openxmlformats.org/officeDocument/2006/relationships/table" Target="../tables/table53.xml"/><Relationship Id="rId12" Type="http://schemas.openxmlformats.org/officeDocument/2006/relationships/table" Target="../tables/table54.xml"/><Relationship Id="rId13" Type="http://schemas.openxmlformats.org/officeDocument/2006/relationships/table" Target="../tables/table55.xml"/><Relationship Id="rId14" Type="http://schemas.openxmlformats.org/officeDocument/2006/relationships/table" Target="../tables/table56.xml"/><Relationship Id="rId15" Type="http://schemas.openxmlformats.org/officeDocument/2006/relationships/table" Target="../tables/table57.xml"/><Relationship Id="rId16" Type="http://schemas.openxmlformats.org/officeDocument/2006/relationships/table" Target="../tables/table58.xml"/><Relationship Id="rId1" Type="http://schemas.openxmlformats.org/officeDocument/2006/relationships/drawing" Target="../drawings/drawing5.xml"/><Relationship Id="rId2" Type="http://schemas.openxmlformats.org/officeDocument/2006/relationships/table" Target="../tables/table44.xml"/><Relationship Id="rId3" Type="http://schemas.openxmlformats.org/officeDocument/2006/relationships/table" Target="../tables/table45.xml"/><Relationship Id="rId4" Type="http://schemas.openxmlformats.org/officeDocument/2006/relationships/table" Target="../tables/table46.xml"/><Relationship Id="rId5" Type="http://schemas.openxmlformats.org/officeDocument/2006/relationships/table" Target="../tables/table47.xml"/><Relationship Id="rId6" Type="http://schemas.openxmlformats.org/officeDocument/2006/relationships/table" Target="../tables/table48.xml"/><Relationship Id="rId7" Type="http://schemas.openxmlformats.org/officeDocument/2006/relationships/table" Target="../tables/table49.xml"/><Relationship Id="rId8" Type="http://schemas.openxmlformats.org/officeDocument/2006/relationships/table" Target="../tables/table50.xml"/><Relationship Id="rId9" Type="http://schemas.openxmlformats.org/officeDocument/2006/relationships/table" Target="../tables/table51.xml"/><Relationship Id="rId10" Type="http://schemas.openxmlformats.org/officeDocument/2006/relationships/table" Target="../tables/table52.xml"/></Relationships>
</file>

<file path=xl/worksheets/_rels/sheet7.xml.rels><?xml version="1.0" encoding="UTF-8" standalone="yes"?>
<Relationships xmlns="http://schemas.openxmlformats.org/package/2006/relationships"><Relationship Id="rId11" Type="http://schemas.openxmlformats.org/officeDocument/2006/relationships/table" Target="../tables/table68.xml"/><Relationship Id="rId12" Type="http://schemas.openxmlformats.org/officeDocument/2006/relationships/table" Target="../tables/table69.xml"/><Relationship Id="rId13" Type="http://schemas.openxmlformats.org/officeDocument/2006/relationships/table" Target="../tables/table70.xml"/><Relationship Id="rId14" Type="http://schemas.openxmlformats.org/officeDocument/2006/relationships/table" Target="../tables/table71.xml"/><Relationship Id="rId15" Type="http://schemas.openxmlformats.org/officeDocument/2006/relationships/table" Target="../tables/table72.xml"/><Relationship Id="rId16" Type="http://schemas.openxmlformats.org/officeDocument/2006/relationships/table" Target="../tables/table73.xml"/><Relationship Id="rId1" Type="http://schemas.openxmlformats.org/officeDocument/2006/relationships/drawing" Target="../drawings/drawing6.xml"/><Relationship Id="rId2" Type="http://schemas.openxmlformats.org/officeDocument/2006/relationships/table" Target="../tables/table59.xml"/><Relationship Id="rId3" Type="http://schemas.openxmlformats.org/officeDocument/2006/relationships/table" Target="../tables/table60.xml"/><Relationship Id="rId4" Type="http://schemas.openxmlformats.org/officeDocument/2006/relationships/table" Target="../tables/table61.xml"/><Relationship Id="rId5" Type="http://schemas.openxmlformats.org/officeDocument/2006/relationships/table" Target="../tables/table62.xml"/><Relationship Id="rId6" Type="http://schemas.openxmlformats.org/officeDocument/2006/relationships/table" Target="../tables/table63.xml"/><Relationship Id="rId7" Type="http://schemas.openxmlformats.org/officeDocument/2006/relationships/table" Target="../tables/table64.xml"/><Relationship Id="rId8" Type="http://schemas.openxmlformats.org/officeDocument/2006/relationships/table" Target="../tables/table65.xml"/><Relationship Id="rId9" Type="http://schemas.openxmlformats.org/officeDocument/2006/relationships/table" Target="../tables/table66.xml"/><Relationship Id="rId10" Type="http://schemas.openxmlformats.org/officeDocument/2006/relationships/table" Target="../tables/table67.xml"/></Relationships>
</file>

<file path=xl/worksheets/_rels/sheet8.xml.rels><?xml version="1.0" encoding="UTF-8" standalone="yes"?>
<Relationships xmlns="http://schemas.openxmlformats.org/package/2006/relationships"><Relationship Id="rId11" Type="http://schemas.openxmlformats.org/officeDocument/2006/relationships/table" Target="../tables/table83.xml"/><Relationship Id="rId12" Type="http://schemas.openxmlformats.org/officeDocument/2006/relationships/table" Target="../tables/table84.xml"/><Relationship Id="rId13" Type="http://schemas.openxmlformats.org/officeDocument/2006/relationships/table" Target="../tables/table85.xml"/><Relationship Id="rId14" Type="http://schemas.openxmlformats.org/officeDocument/2006/relationships/table" Target="../tables/table86.xml"/><Relationship Id="rId15" Type="http://schemas.openxmlformats.org/officeDocument/2006/relationships/table" Target="../tables/table87.xml"/><Relationship Id="rId16" Type="http://schemas.openxmlformats.org/officeDocument/2006/relationships/table" Target="../tables/table88.xml"/><Relationship Id="rId1" Type="http://schemas.openxmlformats.org/officeDocument/2006/relationships/drawing" Target="../drawings/drawing7.xml"/><Relationship Id="rId2" Type="http://schemas.openxmlformats.org/officeDocument/2006/relationships/table" Target="../tables/table74.xml"/><Relationship Id="rId3" Type="http://schemas.openxmlformats.org/officeDocument/2006/relationships/table" Target="../tables/table75.xml"/><Relationship Id="rId4" Type="http://schemas.openxmlformats.org/officeDocument/2006/relationships/table" Target="../tables/table76.xml"/><Relationship Id="rId5" Type="http://schemas.openxmlformats.org/officeDocument/2006/relationships/table" Target="../tables/table77.xml"/><Relationship Id="rId6" Type="http://schemas.openxmlformats.org/officeDocument/2006/relationships/table" Target="../tables/table78.xml"/><Relationship Id="rId7" Type="http://schemas.openxmlformats.org/officeDocument/2006/relationships/table" Target="../tables/table79.xml"/><Relationship Id="rId8" Type="http://schemas.openxmlformats.org/officeDocument/2006/relationships/table" Target="../tables/table80.xml"/><Relationship Id="rId9" Type="http://schemas.openxmlformats.org/officeDocument/2006/relationships/table" Target="../tables/table81.xml"/><Relationship Id="rId10" Type="http://schemas.openxmlformats.org/officeDocument/2006/relationships/table" Target="../tables/table82.xml"/></Relationships>
</file>

<file path=xl/worksheets/_rels/sheet9.xml.rels><?xml version="1.0" encoding="UTF-8" standalone="yes"?>
<Relationships xmlns="http://schemas.openxmlformats.org/package/2006/relationships"><Relationship Id="rId11" Type="http://schemas.openxmlformats.org/officeDocument/2006/relationships/table" Target="../tables/table98.xml"/><Relationship Id="rId12" Type="http://schemas.openxmlformats.org/officeDocument/2006/relationships/table" Target="../tables/table99.xml"/><Relationship Id="rId13" Type="http://schemas.openxmlformats.org/officeDocument/2006/relationships/table" Target="../tables/table100.xml"/><Relationship Id="rId14" Type="http://schemas.openxmlformats.org/officeDocument/2006/relationships/table" Target="../tables/table101.xml"/><Relationship Id="rId15" Type="http://schemas.openxmlformats.org/officeDocument/2006/relationships/table" Target="../tables/table102.xml"/><Relationship Id="rId16" Type="http://schemas.openxmlformats.org/officeDocument/2006/relationships/table" Target="../tables/table103.xml"/><Relationship Id="rId1" Type="http://schemas.openxmlformats.org/officeDocument/2006/relationships/drawing" Target="../drawings/drawing8.xml"/><Relationship Id="rId2" Type="http://schemas.openxmlformats.org/officeDocument/2006/relationships/table" Target="../tables/table89.xml"/><Relationship Id="rId3" Type="http://schemas.openxmlformats.org/officeDocument/2006/relationships/table" Target="../tables/table90.xml"/><Relationship Id="rId4" Type="http://schemas.openxmlformats.org/officeDocument/2006/relationships/table" Target="../tables/table91.xml"/><Relationship Id="rId5" Type="http://schemas.openxmlformats.org/officeDocument/2006/relationships/table" Target="../tables/table92.xml"/><Relationship Id="rId6" Type="http://schemas.openxmlformats.org/officeDocument/2006/relationships/table" Target="../tables/table93.xml"/><Relationship Id="rId7" Type="http://schemas.openxmlformats.org/officeDocument/2006/relationships/table" Target="../tables/table94.xml"/><Relationship Id="rId8" Type="http://schemas.openxmlformats.org/officeDocument/2006/relationships/table" Target="../tables/table95.xml"/><Relationship Id="rId9" Type="http://schemas.openxmlformats.org/officeDocument/2006/relationships/table" Target="../tables/table96.xml"/><Relationship Id="rId10" Type="http://schemas.openxmlformats.org/officeDocument/2006/relationships/table" Target="../tables/table9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C992"/>
  <sheetViews>
    <sheetView showGridLines="0" workbookViewId="0">
      <selection activeCell="B1" sqref="B1"/>
    </sheetView>
  </sheetViews>
  <sheetFormatPr baseColWidth="10" defaultColWidth="14.5" defaultRowHeight="15" customHeight="1" x14ac:dyDescent="0"/>
  <cols>
    <col min="1" max="1" width="2.6640625" customWidth="1"/>
    <col min="2" max="2" width="28.6640625" customWidth="1"/>
    <col min="3" max="3" width="36.83203125" customWidth="1"/>
    <col min="4" max="26" width="8.6640625" customWidth="1"/>
  </cols>
  <sheetData>
    <row r="1" spans="1:3" ht="14">
      <c r="A1" s="1"/>
      <c r="B1" s="1"/>
      <c r="C1" s="1"/>
    </row>
    <row r="2" spans="1:3" ht="26.25" customHeight="1">
      <c r="A2" s="1"/>
      <c r="B2" s="68" t="s">
        <v>153</v>
      </c>
      <c r="C2" s="69"/>
    </row>
    <row r="3" spans="1:3" ht="15.75" customHeight="1">
      <c r="A3" s="1"/>
      <c r="B3" s="1"/>
      <c r="C3" s="1"/>
    </row>
    <row r="4" spans="1:3" ht="51.75" customHeight="1">
      <c r="A4" s="1"/>
      <c r="B4" s="70" t="s">
        <v>0</v>
      </c>
      <c r="C4" s="71"/>
    </row>
    <row r="5" spans="1:3" ht="14">
      <c r="A5" s="1"/>
      <c r="B5" s="1"/>
      <c r="C5" s="1"/>
    </row>
    <row r="6" spans="1:3" ht="14">
      <c r="A6" s="1"/>
      <c r="B6" s="1"/>
      <c r="C6" s="1"/>
    </row>
    <row r="7" spans="1:3" ht="21" customHeight="1">
      <c r="A7" s="1"/>
      <c r="B7" s="2" t="s">
        <v>1</v>
      </c>
      <c r="C7" s="3"/>
    </row>
    <row r="8" spans="1:3" ht="14">
      <c r="A8" s="1"/>
      <c r="B8" s="1"/>
      <c r="C8" s="1"/>
    </row>
    <row r="9" spans="1:3" ht="21" customHeight="1">
      <c r="A9" s="1"/>
      <c r="B9" s="63" t="s">
        <v>2</v>
      </c>
      <c r="C9" s="1"/>
    </row>
    <row r="10" spans="1:3" ht="14">
      <c r="A10" s="1"/>
      <c r="B10" s="1"/>
      <c r="C10" s="1"/>
    </row>
    <row r="11" spans="1:3" ht="14">
      <c r="A11" s="1"/>
      <c r="B11" s="61" t="s">
        <v>3</v>
      </c>
      <c r="C11" s="1"/>
    </row>
    <row r="12" spans="1:3" ht="14">
      <c r="A12" s="1"/>
      <c r="B12" s="5" t="s">
        <v>4</v>
      </c>
      <c r="C12" s="1"/>
    </row>
    <row r="13" spans="1:3" ht="14">
      <c r="A13" s="1"/>
      <c r="B13" s="5" t="s">
        <v>5</v>
      </c>
      <c r="C13" s="1"/>
    </row>
    <row r="14" spans="1:3" ht="14">
      <c r="A14" s="1"/>
      <c r="B14" s="5" t="s">
        <v>6</v>
      </c>
      <c r="C14" s="1"/>
    </row>
    <row r="15" spans="1:3" ht="14">
      <c r="A15" s="1"/>
      <c r="B15" s="5" t="s">
        <v>7</v>
      </c>
      <c r="C15" s="1"/>
    </row>
    <row r="16" spans="1:3" ht="14">
      <c r="A16" s="1"/>
      <c r="B16" s="5" t="s">
        <v>8</v>
      </c>
      <c r="C16" s="1"/>
    </row>
    <row r="17" spans="1:3" ht="14">
      <c r="A17" s="1"/>
      <c r="B17" s="5" t="s">
        <v>9</v>
      </c>
      <c r="C17" s="1"/>
    </row>
    <row r="18" spans="1:3" ht="14">
      <c r="A18" s="1"/>
      <c r="B18" s="5" t="s">
        <v>10</v>
      </c>
      <c r="C18" s="1"/>
    </row>
    <row r="19" spans="1:3" ht="14">
      <c r="A19" s="1"/>
      <c r="B19" s="5" t="s">
        <v>11</v>
      </c>
      <c r="C19" s="1"/>
    </row>
    <row r="20" spans="1:3" ht="14">
      <c r="A20" s="1"/>
      <c r="B20" s="5" t="s">
        <v>11</v>
      </c>
      <c r="C20" s="1"/>
    </row>
    <row r="21" spans="1:3" ht="14">
      <c r="A21" s="1"/>
      <c r="B21" s="1"/>
      <c r="C21" s="1"/>
    </row>
    <row r="22" spans="1:3" ht="21" customHeight="1">
      <c r="A22" s="1"/>
      <c r="B22" s="62" t="s">
        <v>12</v>
      </c>
      <c r="C22" s="1"/>
    </row>
    <row r="23" spans="1:3" ht="14">
      <c r="A23" s="1"/>
      <c r="B23" s="1"/>
      <c r="C23" s="1"/>
    </row>
    <row r="24" spans="1:3" ht="14">
      <c r="A24" s="1"/>
      <c r="B24" s="65" t="s">
        <v>122</v>
      </c>
      <c r="C24" s="1"/>
    </row>
    <row r="25" spans="1:3" ht="14">
      <c r="A25" s="1"/>
      <c r="B25" s="64" t="s">
        <v>119</v>
      </c>
      <c r="C25" s="1"/>
    </row>
    <row r="26" spans="1:3" ht="14">
      <c r="A26" s="1"/>
      <c r="B26" s="64" t="s">
        <v>120</v>
      </c>
      <c r="C26" s="1"/>
    </row>
    <row r="27" spans="1:3" ht="14">
      <c r="A27" s="1"/>
      <c r="B27" s="64" t="s">
        <v>121</v>
      </c>
      <c r="C27" s="1"/>
    </row>
    <row r="28" spans="1:3" ht="14">
      <c r="A28" s="1"/>
      <c r="B28" s="5"/>
      <c r="C28" s="1"/>
    </row>
    <row r="29" spans="1:3" ht="14">
      <c r="A29" s="1"/>
      <c r="B29" s="64"/>
      <c r="C29" s="1"/>
    </row>
    <row r="30" spans="1:3" ht="14">
      <c r="A30" s="1"/>
      <c r="B30" s="5"/>
      <c r="C30" s="1"/>
    </row>
    <row r="31" spans="1:3" ht="14">
      <c r="A31" s="1"/>
      <c r="B31" s="5" t="s">
        <v>11</v>
      </c>
      <c r="C31" s="1"/>
    </row>
    <row r="32" spans="1:3" ht="14">
      <c r="A32" s="1"/>
      <c r="B32" s="7"/>
      <c r="C32" s="1"/>
    </row>
    <row r="33" spans="1:3" ht="14">
      <c r="A33" s="1"/>
      <c r="B33" s="65" t="s">
        <v>14</v>
      </c>
      <c r="C33" s="1"/>
    </row>
    <row r="34" spans="1:3" ht="14">
      <c r="A34" s="1"/>
      <c r="B34" s="60" t="s">
        <v>123</v>
      </c>
      <c r="C34" s="1"/>
    </row>
    <row r="35" spans="1:3" ht="14">
      <c r="A35" s="1"/>
      <c r="B35" s="5" t="s">
        <v>15</v>
      </c>
      <c r="C35" s="1"/>
    </row>
    <row r="36" spans="1:3" ht="14">
      <c r="A36" s="1"/>
      <c r="B36" s="5" t="s">
        <v>16</v>
      </c>
      <c r="C36" s="1"/>
    </row>
    <row r="37" spans="1:3" ht="14">
      <c r="A37" s="1"/>
      <c r="B37" s="5" t="s">
        <v>13</v>
      </c>
      <c r="C37" s="1"/>
    </row>
    <row r="38" spans="1:3" ht="14">
      <c r="A38" s="1"/>
      <c r="B38" s="5" t="s">
        <v>11</v>
      </c>
      <c r="C38" s="1"/>
    </row>
    <row r="39" spans="1:3" ht="14">
      <c r="A39" s="1"/>
      <c r="B39" s="5" t="s">
        <v>11</v>
      </c>
      <c r="C39" s="1"/>
    </row>
    <row r="40" spans="1:3" ht="14">
      <c r="A40" s="1"/>
      <c r="B40" s="8"/>
      <c r="C40" s="1"/>
    </row>
    <row r="41" spans="1:3" ht="14">
      <c r="A41" s="1"/>
      <c r="B41" s="65" t="s">
        <v>124</v>
      </c>
      <c r="C41" s="1"/>
    </row>
    <row r="42" spans="1:3" ht="14">
      <c r="A42" s="1"/>
      <c r="B42" s="5" t="s">
        <v>17</v>
      </c>
      <c r="C42" s="1"/>
    </row>
    <row r="43" spans="1:3" ht="14">
      <c r="A43" s="1"/>
      <c r="B43" s="5" t="s">
        <v>18</v>
      </c>
      <c r="C43" s="1"/>
    </row>
    <row r="44" spans="1:3" ht="14">
      <c r="A44" s="1"/>
      <c r="B44" s="5" t="s">
        <v>19</v>
      </c>
      <c r="C44" s="1"/>
    </row>
    <row r="45" spans="1:3" ht="14">
      <c r="A45" s="1"/>
      <c r="B45" s="5" t="s">
        <v>20</v>
      </c>
      <c r="C45" s="1"/>
    </row>
    <row r="46" spans="1:3" ht="14">
      <c r="A46" s="1"/>
      <c r="B46" s="5" t="s">
        <v>21</v>
      </c>
      <c r="C46" s="1"/>
    </row>
    <row r="47" spans="1:3" ht="14">
      <c r="A47" s="1"/>
      <c r="B47" s="5" t="s">
        <v>22</v>
      </c>
      <c r="C47" s="1"/>
    </row>
    <row r="48" spans="1:3" ht="14">
      <c r="A48" s="1"/>
      <c r="B48" s="5" t="s">
        <v>23</v>
      </c>
      <c r="C48" s="1"/>
    </row>
    <row r="49" spans="1:3" ht="14">
      <c r="A49" s="1"/>
      <c r="B49" s="5" t="s">
        <v>24</v>
      </c>
      <c r="C49" s="1"/>
    </row>
    <row r="50" spans="1:3" ht="14">
      <c r="A50" s="1"/>
      <c r="B50" s="60" t="s">
        <v>31</v>
      </c>
      <c r="C50" s="1"/>
    </row>
    <row r="51" spans="1:3" ht="14">
      <c r="A51" s="1"/>
      <c r="B51" s="60" t="s">
        <v>125</v>
      </c>
      <c r="C51" s="1"/>
    </row>
    <row r="52" spans="1:3" ht="14">
      <c r="A52" s="1"/>
      <c r="B52" s="5" t="s">
        <v>11</v>
      </c>
      <c r="C52" s="1"/>
    </row>
    <row r="53" spans="1:3" ht="14">
      <c r="A53" s="1"/>
      <c r="B53" s="8"/>
      <c r="C53" s="1"/>
    </row>
    <row r="54" spans="1:3" ht="14">
      <c r="A54" s="1"/>
      <c r="B54" s="65" t="s">
        <v>25</v>
      </c>
      <c r="C54" s="1"/>
    </row>
    <row r="55" spans="1:3" ht="14">
      <c r="A55" s="1"/>
      <c r="B55" s="5" t="s">
        <v>26</v>
      </c>
      <c r="C55" s="1"/>
    </row>
    <row r="56" spans="1:3" ht="14">
      <c r="A56" s="1"/>
      <c r="B56" s="5" t="s">
        <v>27</v>
      </c>
      <c r="C56" s="1"/>
    </row>
    <row r="57" spans="1:3" ht="14">
      <c r="A57" s="1"/>
      <c r="B57" s="5" t="s">
        <v>28</v>
      </c>
      <c r="C57" s="1"/>
    </row>
    <row r="58" spans="1:3" ht="14">
      <c r="A58" s="1"/>
      <c r="B58" s="5" t="s">
        <v>29</v>
      </c>
      <c r="C58" s="1"/>
    </row>
    <row r="59" spans="1:3" ht="14">
      <c r="A59" s="1"/>
      <c r="B59" s="5" t="s">
        <v>30</v>
      </c>
      <c r="C59" s="1"/>
    </row>
    <row r="60" spans="1:3" ht="14">
      <c r="A60" s="1"/>
      <c r="B60" s="5" t="s">
        <v>13</v>
      </c>
      <c r="C60" s="1"/>
    </row>
    <row r="61" spans="1:3" ht="14">
      <c r="A61" s="1"/>
      <c r="B61" s="5" t="s">
        <v>11</v>
      </c>
      <c r="C61" s="1"/>
    </row>
    <row r="62" spans="1:3" ht="14">
      <c r="A62" s="1"/>
      <c r="B62" s="5" t="s">
        <v>11</v>
      </c>
      <c r="C62" s="1"/>
    </row>
    <row r="63" spans="1:3" ht="14">
      <c r="A63" s="1"/>
      <c r="B63" s="8"/>
      <c r="C63" s="1"/>
    </row>
    <row r="64" spans="1:3" ht="14">
      <c r="A64" s="1"/>
      <c r="B64" s="9"/>
      <c r="C64" s="1"/>
    </row>
    <row r="65" spans="1:3" ht="14">
      <c r="A65" s="1"/>
      <c r="B65" s="65" t="s">
        <v>32</v>
      </c>
      <c r="C65" s="1"/>
    </row>
    <row r="66" spans="1:3" ht="14">
      <c r="A66" s="1"/>
      <c r="B66" s="6" t="s">
        <v>33</v>
      </c>
      <c r="C66" s="1"/>
    </row>
    <row r="67" spans="1:3" ht="14">
      <c r="A67" s="1"/>
      <c r="B67" s="5" t="s">
        <v>34</v>
      </c>
      <c r="C67" s="1"/>
    </row>
    <row r="68" spans="1:3" ht="14">
      <c r="A68" s="1"/>
      <c r="B68" s="5" t="s">
        <v>18</v>
      </c>
      <c r="C68" s="1"/>
    </row>
    <row r="69" spans="1:3" ht="14">
      <c r="A69" s="1"/>
      <c r="B69" s="60" t="s">
        <v>139</v>
      </c>
      <c r="C69" s="1"/>
    </row>
    <row r="70" spans="1:3" ht="14">
      <c r="A70" s="1"/>
      <c r="B70" s="60" t="s">
        <v>140</v>
      </c>
      <c r="C70" s="1"/>
    </row>
    <row r="71" spans="1:3" ht="14">
      <c r="A71" s="1"/>
      <c r="B71" s="60" t="s">
        <v>141</v>
      </c>
      <c r="C71" s="1"/>
    </row>
    <row r="72" spans="1:3" ht="14">
      <c r="A72" s="1"/>
      <c r="B72" s="60" t="s">
        <v>142</v>
      </c>
      <c r="C72" s="1"/>
    </row>
    <row r="73" spans="1:3" ht="14">
      <c r="A73" s="1"/>
      <c r="B73" s="60" t="s">
        <v>143</v>
      </c>
      <c r="C73" s="1"/>
    </row>
    <row r="74" spans="1:3" ht="14">
      <c r="A74" s="1"/>
      <c r="B74" s="5" t="s">
        <v>11</v>
      </c>
      <c r="C74" s="1"/>
    </row>
    <row r="75" spans="1:3" ht="14">
      <c r="A75" s="1"/>
      <c r="B75" s="9"/>
      <c r="C75" s="1"/>
    </row>
    <row r="76" spans="1:3" ht="14">
      <c r="A76" s="1"/>
      <c r="B76" s="66" t="s">
        <v>129</v>
      </c>
      <c r="C76" s="1"/>
    </row>
    <row r="77" spans="1:3" ht="14">
      <c r="A77" s="1"/>
      <c r="B77" s="6" t="s">
        <v>35</v>
      </c>
      <c r="C77" s="1"/>
    </row>
    <row r="78" spans="1:3" ht="14">
      <c r="A78" s="1"/>
      <c r="B78" s="5" t="s">
        <v>36</v>
      </c>
      <c r="C78" s="1"/>
    </row>
    <row r="79" spans="1:3" ht="14">
      <c r="A79" s="1"/>
      <c r="B79" s="5" t="s">
        <v>37</v>
      </c>
      <c r="C79" s="1"/>
    </row>
    <row r="80" spans="1:3" ht="14">
      <c r="A80" s="1"/>
      <c r="B80" s="5" t="s">
        <v>38</v>
      </c>
      <c r="C80" s="1"/>
    </row>
    <row r="81" spans="1:3" ht="14">
      <c r="A81" s="1"/>
      <c r="B81" s="5" t="s">
        <v>13</v>
      </c>
      <c r="C81" s="1"/>
    </row>
    <row r="82" spans="1:3" ht="14">
      <c r="A82" s="1"/>
      <c r="B82" s="5" t="s">
        <v>11</v>
      </c>
      <c r="C82" s="1"/>
    </row>
    <row r="83" spans="1:3" ht="14">
      <c r="A83" s="1"/>
      <c r="B83" s="5" t="s">
        <v>11</v>
      </c>
      <c r="C83" s="1"/>
    </row>
    <row r="84" spans="1:3" ht="14">
      <c r="A84" s="1"/>
      <c r="B84" s="10"/>
      <c r="C84" s="1"/>
    </row>
    <row r="85" spans="1:3" ht="14">
      <c r="A85" s="1"/>
      <c r="B85" s="66" t="s">
        <v>130</v>
      </c>
      <c r="C85" s="1"/>
    </row>
    <row r="86" spans="1:3" ht="14">
      <c r="A86" s="1"/>
      <c r="B86" s="5" t="s">
        <v>39</v>
      </c>
      <c r="C86" s="1"/>
    </row>
    <row r="87" spans="1:3" ht="14">
      <c r="A87" s="1"/>
      <c r="B87" s="5" t="s">
        <v>40</v>
      </c>
      <c r="C87" s="1"/>
    </row>
    <row r="88" spans="1:3" ht="14">
      <c r="A88" s="1"/>
      <c r="B88" s="5" t="s">
        <v>41</v>
      </c>
      <c r="C88" s="1"/>
    </row>
    <row r="89" spans="1:3" ht="14">
      <c r="A89" s="1"/>
      <c r="B89" s="5" t="s">
        <v>42</v>
      </c>
      <c r="C89" s="1"/>
    </row>
    <row r="90" spans="1:3" ht="14">
      <c r="A90" s="1"/>
      <c r="B90" s="5" t="s">
        <v>43</v>
      </c>
      <c r="C90" s="1"/>
    </row>
    <row r="91" spans="1:3" ht="14">
      <c r="A91" s="1"/>
      <c r="B91" s="5" t="s">
        <v>13</v>
      </c>
      <c r="C91" s="1"/>
    </row>
    <row r="92" spans="1:3" ht="14">
      <c r="A92" s="1"/>
      <c r="B92" s="5" t="s">
        <v>11</v>
      </c>
      <c r="C92" s="1"/>
    </row>
    <row r="93" spans="1:3" ht="14">
      <c r="A93" s="1"/>
      <c r="B93" s="5" t="s">
        <v>11</v>
      </c>
      <c r="C93" s="1"/>
    </row>
    <row r="94" spans="1:3" ht="14">
      <c r="A94" s="1"/>
      <c r="B94" s="10"/>
      <c r="C94" s="1"/>
    </row>
    <row r="95" spans="1:3" ht="14">
      <c r="A95" s="1"/>
      <c r="B95" s="66" t="s">
        <v>131</v>
      </c>
      <c r="C95" s="1"/>
    </row>
    <row r="96" spans="1:3" ht="14">
      <c r="A96" s="1"/>
      <c r="B96" s="5" t="s">
        <v>44</v>
      </c>
      <c r="C96" s="1"/>
    </row>
    <row r="97" spans="1:3" ht="14">
      <c r="A97" s="1"/>
      <c r="B97" s="5" t="s">
        <v>45</v>
      </c>
      <c r="C97" s="1"/>
    </row>
    <row r="98" spans="1:3" ht="14">
      <c r="A98" s="1"/>
      <c r="B98" s="5" t="s">
        <v>46</v>
      </c>
      <c r="C98" s="1"/>
    </row>
    <row r="99" spans="1:3" ht="14">
      <c r="A99" s="1"/>
      <c r="B99" s="5" t="s">
        <v>43</v>
      </c>
      <c r="C99" s="1"/>
    </row>
    <row r="100" spans="1:3" ht="14">
      <c r="A100" s="1"/>
      <c r="B100" s="5" t="s">
        <v>11</v>
      </c>
      <c r="C100" s="1"/>
    </row>
    <row r="101" spans="1:3" ht="14">
      <c r="A101" s="1"/>
      <c r="B101" s="5" t="s">
        <v>11</v>
      </c>
      <c r="C101" s="1"/>
    </row>
    <row r="102" spans="1:3" ht="14">
      <c r="A102" s="1"/>
      <c r="B102" s="10"/>
      <c r="C102" s="1"/>
    </row>
    <row r="103" spans="1:3" ht="14">
      <c r="A103" s="1"/>
      <c r="B103" s="67" t="s">
        <v>132</v>
      </c>
      <c r="C103" s="1"/>
    </row>
    <row r="104" spans="1:3" ht="14">
      <c r="A104" s="1"/>
      <c r="B104" s="5" t="s">
        <v>47</v>
      </c>
      <c r="C104" s="1"/>
    </row>
    <row r="105" spans="1:3" ht="14">
      <c r="A105" s="1"/>
      <c r="B105" s="5" t="s">
        <v>48</v>
      </c>
      <c r="C105" s="1"/>
    </row>
    <row r="106" spans="1:3" ht="14">
      <c r="A106" s="1"/>
      <c r="B106" s="5" t="s">
        <v>49</v>
      </c>
      <c r="C106" s="1"/>
    </row>
    <row r="107" spans="1:3" ht="14">
      <c r="A107" s="1"/>
      <c r="B107" s="5" t="s">
        <v>50</v>
      </c>
      <c r="C107" s="1"/>
    </row>
    <row r="108" spans="1:3" ht="14">
      <c r="A108" s="1"/>
      <c r="B108" s="60" t="s">
        <v>144</v>
      </c>
      <c r="C108" s="1"/>
    </row>
    <row r="109" spans="1:3" ht="14">
      <c r="A109" s="1"/>
      <c r="B109" s="60" t="s">
        <v>145</v>
      </c>
      <c r="C109" s="1"/>
    </row>
    <row r="110" spans="1:3" ht="14">
      <c r="A110" s="1"/>
      <c r="B110" s="60" t="s">
        <v>126</v>
      </c>
      <c r="C110" s="1"/>
    </row>
    <row r="111" spans="1:3" ht="14">
      <c r="A111" s="1"/>
      <c r="B111" s="60" t="s">
        <v>127</v>
      </c>
      <c r="C111" s="1"/>
    </row>
    <row r="112" spans="1:3" ht="14">
      <c r="A112" s="1"/>
      <c r="B112" s="60" t="s">
        <v>58</v>
      </c>
      <c r="C112" s="1"/>
    </row>
    <row r="113" spans="1:3" ht="14">
      <c r="A113" s="1"/>
      <c r="B113" s="10" t="s">
        <v>51</v>
      </c>
      <c r="C113" s="1"/>
    </row>
    <row r="114" spans="1:3" ht="14">
      <c r="A114" s="1"/>
      <c r="B114" s="67" t="s">
        <v>133</v>
      </c>
      <c r="C114" s="1"/>
    </row>
    <row r="115" spans="1:3" ht="14">
      <c r="A115" s="1"/>
      <c r="B115" s="5" t="s">
        <v>52</v>
      </c>
      <c r="C115" s="1"/>
    </row>
    <row r="116" spans="1:3" ht="14">
      <c r="A116" s="1"/>
      <c r="B116" s="5" t="s">
        <v>53</v>
      </c>
      <c r="C116" s="1"/>
    </row>
    <row r="117" spans="1:3" ht="14">
      <c r="A117" s="1"/>
      <c r="B117" s="5" t="s">
        <v>54</v>
      </c>
      <c r="C117" s="1"/>
    </row>
    <row r="118" spans="1:3" ht="14">
      <c r="A118" s="1"/>
      <c r="B118" s="5" t="s">
        <v>55</v>
      </c>
      <c r="C118" s="1"/>
    </row>
    <row r="119" spans="1:3" ht="14">
      <c r="A119" s="1"/>
      <c r="B119" s="5" t="s">
        <v>56</v>
      </c>
      <c r="C119" s="1"/>
    </row>
    <row r="120" spans="1:3" ht="14">
      <c r="A120" s="1"/>
      <c r="B120" s="5" t="s">
        <v>13</v>
      </c>
      <c r="C120" s="1"/>
    </row>
    <row r="121" spans="1:3" ht="14">
      <c r="A121" s="1"/>
      <c r="B121" s="5" t="s">
        <v>11</v>
      </c>
      <c r="C121" s="1"/>
    </row>
    <row r="122" spans="1:3" ht="14">
      <c r="A122" s="1"/>
      <c r="B122" s="5" t="s">
        <v>11</v>
      </c>
      <c r="C122" s="1"/>
    </row>
    <row r="123" spans="1:3" ht="14">
      <c r="A123" s="1"/>
      <c r="B123" s="8"/>
      <c r="C123" s="1"/>
    </row>
    <row r="124" spans="1:3" ht="14">
      <c r="A124" s="1"/>
      <c r="B124" s="66" t="s">
        <v>134</v>
      </c>
      <c r="C124" s="1"/>
    </row>
    <row r="125" spans="1:3" ht="14">
      <c r="A125" s="1"/>
      <c r="B125" s="5"/>
      <c r="C125" s="1"/>
    </row>
    <row r="126" spans="1:3" ht="14">
      <c r="A126" s="1"/>
      <c r="B126" s="5" t="s">
        <v>57</v>
      </c>
      <c r="C126" s="1"/>
    </row>
    <row r="127" spans="1:3" ht="14">
      <c r="A127" s="1"/>
      <c r="B127" s="60" t="s">
        <v>59</v>
      </c>
      <c r="C127" s="1"/>
    </row>
    <row r="128" spans="1:3" ht="14">
      <c r="A128" s="1"/>
      <c r="B128" s="60" t="s">
        <v>15</v>
      </c>
      <c r="C128" s="1"/>
    </row>
    <row r="129" spans="1:3" ht="14">
      <c r="A129" s="1"/>
      <c r="B129" s="60" t="s">
        <v>128</v>
      </c>
      <c r="C129" s="1"/>
    </row>
    <row r="130" spans="1:3" ht="14">
      <c r="A130" s="1"/>
      <c r="B130" s="5"/>
      <c r="C130" s="1"/>
    </row>
    <row r="131" spans="1:3" ht="14">
      <c r="A131" s="1"/>
      <c r="B131" s="5" t="s">
        <v>11</v>
      </c>
      <c r="C131" s="1"/>
    </row>
    <row r="132" spans="1:3" ht="14">
      <c r="A132" s="1"/>
      <c r="B132" s="5" t="s">
        <v>11</v>
      </c>
      <c r="C132" s="1"/>
    </row>
    <row r="133" spans="1:3" ht="14">
      <c r="A133" s="1"/>
      <c r="B133" s="10"/>
      <c r="C133" s="1"/>
    </row>
    <row r="134" spans="1:3" ht="14">
      <c r="A134" s="1"/>
      <c r="B134" s="4" t="s">
        <v>135</v>
      </c>
      <c r="C134" s="1"/>
    </row>
    <row r="135" spans="1:3" ht="14">
      <c r="A135" s="1"/>
      <c r="B135" s="5" t="s">
        <v>60</v>
      </c>
      <c r="C135" s="1"/>
    </row>
    <row r="136" spans="1:3" ht="14">
      <c r="A136" s="1"/>
      <c r="B136" s="60" t="s">
        <v>146</v>
      </c>
      <c r="C136" s="1"/>
    </row>
    <row r="137" spans="1:3" ht="14">
      <c r="A137" s="1"/>
      <c r="B137" s="60" t="s">
        <v>8</v>
      </c>
      <c r="C137" s="1"/>
    </row>
    <row r="138" spans="1:3" ht="14">
      <c r="A138" s="1"/>
      <c r="B138" s="60" t="s">
        <v>147</v>
      </c>
      <c r="C138" s="1"/>
    </row>
    <row r="139" spans="1:3" ht="14">
      <c r="A139" s="1"/>
      <c r="B139" s="60" t="s">
        <v>148</v>
      </c>
      <c r="C139" s="1"/>
    </row>
    <row r="140" spans="1:3" ht="14">
      <c r="A140" s="1"/>
      <c r="B140" s="5" t="s">
        <v>61</v>
      </c>
      <c r="C140" s="1"/>
    </row>
    <row r="141" spans="1:3" ht="14">
      <c r="A141" s="1"/>
      <c r="B141" s="5" t="s">
        <v>62</v>
      </c>
      <c r="C141" s="1"/>
    </row>
    <row r="142" spans="1:3" ht="14">
      <c r="A142" s="1"/>
      <c r="B142" s="60" t="s">
        <v>149</v>
      </c>
      <c r="C142" s="1"/>
    </row>
    <row r="143" spans="1:3" ht="14">
      <c r="A143" s="1"/>
      <c r="B143" s="60" t="s">
        <v>150</v>
      </c>
      <c r="C143" s="1"/>
    </row>
    <row r="144" spans="1:3" ht="14">
      <c r="A144" s="1"/>
      <c r="B144" s="5" t="s">
        <v>11</v>
      </c>
      <c r="C144" s="1"/>
    </row>
    <row r="145" spans="1:3" ht="14">
      <c r="A145" s="1"/>
      <c r="B145" s="11"/>
      <c r="C145" s="1"/>
    </row>
    <row r="146" spans="1:3" ht="14">
      <c r="A146" s="1"/>
      <c r="B146" s="4" t="s">
        <v>63</v>
      </c>
      <c r="C146" s="1"/>
    </row>
    <row r="147" spans="1:3" ht="14">
      <c r="A147" s="1"/>
      <c r="B147" s="5" t="s">
        <v>11</v>
      </c>
      <c r="C147" s="1"/>
    </row>
    <row r="148" spans="1:3" ht="14">
      <c r="A148" s="1"/>
      <c r="B148" s="5" t="s">
        <v>11</v>
      </c>
      <c r="C148" s="1"/>
    </row>
    <row r="149" spans="1:3" ht="14">
      <c r="A149" s="1"/>
      <c r="B149" s="5" t="s">
        <v>11</v>
      </c>
      <c r="C149" s="1"/>
    </row>
    <row r="150" spans="1:3" ht="14">
      <c r="A150" s="1"/>
      <c r="B150" s="5" t="s">
        <v>11</v>
      </c>
      <c r="C150" s="1"/>
    </row>
    <row r="151" spans="1:3" ht="14">
      <c r="A151" s="1"/>
      <c r="B151" s="5" t="s">
        <v>11</v>
      </c>
      <c r="C151" s="1"/>
    </row>
    <row r="152" spans="1:3" ht="14">
      <c r="A152" s="1"/>
      <c r="B152" s="5" t="s">
        <v>11</v>
      </c>
      <c r="C152" s="1"/>
    </row>
    <row r="153" spans="1:3" ht="14">
      <c r="A153" s="1"/>
      <c r="B153" s="5" t="s">
        <v>11</v>
      </c>
      <c r="C153" s="1"/>
    </row>
    <row r="154" spans="1:3" ht="14">
      <c r="A154" s="1"/>
      <c r="B154" s="5" t="s">
        <v>11</v>
      </c>
      <c r="C154" s="1"/>
    </row>
    <row r="155" spans="1:3" ht="14">
      <c r="A155" s="1"/>
      <c r="B155" s="1"/>
      <c r="C155" s="1"/>
    </row>
    <row r="156" spans="1:3" ht="14">
      <c r="A156" s="1"/>
      <c r="B156" s="1"/>
      <c r="C156" s="1"/>
    </row>
    <row r="157" spans="1:3" ht="14">
      <c r="A157" s="1"/>
      <c r="B157" s="1"/>
      <c r="C157" s="1"/>
    </row>
    <row r="158" spans="1:3" ht="14">
      <c r="A158" s="1"/>
      <c r="B158" s="1"/>
      <c r="C158" s="1"/>
    </row>
    <row r="159" spans="1:3" ht="14">
      <c r="A159" s="1"/>
      <c r="B159" s="1"/>
      <c r="C159" s="1"/>
    </row>
    <row r="160" spans="1:3" ht="14">
      <c r="A160" s="1"/>
      <c r="B160" s="1"/>
      <c r="C160" s="1"/>
    </row>
    <row r="161" spans="1:3" ht="14">
      <c r="A161" s="1"/>
      <c r="B161" s="1"/>
      <c r="C161" s="1"/>
    </row>
    <row r="162" spans="1:3" ht="14">
      <c r="A162" s="1"/>
      <c r="B162" s="1"/>
      <c r="C162" s="1"/>
    </row>
    <row r="163" spans="1:3" ht="14">
      <c r="A163" s="1"/>
      <c r="B163" s="1"/>
      <c r="C163" s="1"/>
    </row>
    <row r="164" spans="1:3" ht="14">
      <c r="A164" s="1"/>
      <c r="B164" s="1"/>
      <c r="C164" s="1"/>
    </row>
    <row r="165" spans="1:3" ht="14">
      <c r="A165" s="1"/>
      <c r="B165" s="1"/>
      <c r="C165" s="1"/>
    </row>
    <row r="166" spans="1:3" ht="14">
      <c r="A166" s="1"/>
      <c r="B166" s="1"/>
      <c r="C166" s="1"/>
    </row>
    <row r="167" spans="1:3" ht="14">
      <c r="A167" s="1"/>
      <c r="B167" s="1"/>
      <c r="C167" s="1"/>
    </row>
    <row r="168" spans="1:3" ht="14">
      <c r="A168" s="1"/>
      <c r="B168" s="1"/>
      <c r="C168" s="1"/>
    </row>
    <row r="169" spans="1:3" ht="14">
      <c r="A169" s="1"/>
      <c r="B169" s="1"/>
      <c r="C169" s="1"/>
    </row>
    <row r="170" spans="1:3" ht="14">
      <c r="A170" s="1"/>
      <c r="B170" s="1"/>
      <c r="C170" s="1"/>
    </row>
    <row r="171" spans="1:3" ht="14">
      <c r="A171" s="1"/>
      <c r="B171" s="1"/>
      <c r="C171" s="1"/>
    </row>
    <row r="172" spans="1:3" ht="14">
      <c r="A172" s="1"/>
      <c r="B172" s="1"/>
      <c r="C172" s="1"/>
    </row>
    <row r="173" spans="1:3" ht="14">
      <c r="A173" s="1"/>
      <c r="B173" s="1"/>
      <c r="C173" s="1"/>
    </row>
    <row r="174" spans="1:3" ht="14">
      <c r="A174" s="1"/>
      <c r="B174" s="1"/>
      <c r="C174" s="1"/>
    </row>
    <row r="175" spans="1:3" ht="14">
      <c r="A175" s="1"/>
      <c r="B175" s="1"/>
      <c r="C175" s="1"/>
    </row>
    <row r="176" spans="1:3" ht="14">
      <c r="A176" s="1"/>
      <c r="B176" s="1"/>
      <c r="C176" s="1"/>
    </row>
    <row r="177" spans="1:3" ht="14">
      <c r="A177" s="1"/>
      <c r="B177" s="1"/>
      <c r="C177" s="1"/>
    </row>
    <row r="178" spans="1:3" ht="14">
      <c r="A178" s="1"/>
      <c r="B178" s="1"/>
      <c r="C178" s="1"/>
    </row>
    <row r="179" spans="1:3" ht="14">
      <c r="A179" s="1"/>
      <c r="B179" s="1"/>
      <c r="C179" s="1"/>
    </row>
    <row r="180" spans="1:3" ht="14">
      <c r="A180" s="1"/>
      <c r="B180" s="1"/>
      <c r="C180" s="1"/>
    </row>
    <row r="181" spans="1:3" ht="14">
      <c r="A181" s="1"/>
      <c r="B181" s="1"/>
      <c r="C181" s="1"/>
    </row>
    <row r="182" spans="1:3" ht="14">
      <c r="A182" s="1"/>
      <c r="B182" s="1"/>
      <c r="C182" s="1"/>
    </row>
    <row r="183" spans="1:3" ht="14">
      <c r="A183" s="1"/>
      <c r="B183" s="1"/>
      <c r="C183" s="1"/>
    </row>
    <row r="184" spans="1:3" ht="14">
      <c r="A184" s="1"/>
      <c r="B184" s="1"/>
      <c r="C184" s="1"/>
    </row>
    <row r="185" spans="1:3" ht="14">
      <c r="A185" s="1"/>
      <c r="B185" s="1"/>
      <c r="C185" s="1"/>
    </row>
    <row r="186" spans="1:3" ht="14">
      <c r="A186" s="1"/>
      <c r="B186" s="1"/>
      <c r="C186" s="1"/>
    </row>
    <row r="187" spans="1:3" ht="14">
      <c r="A187" s="1"/>
      <c r="B187" s="1"/>
      <c r="C187" s="1"/>
    </row>
    <row r="188" spans="1:3" ht="14">
      <c r="A188" s="1"/>
      <c r="B188" s="1"/>
      <c r="C188" s="1"/>
    </row>
    <row r="189" spans="1:3" ht="14">
      <c r="A189" s="1"/>
      <c r="B189" s="1"/>
      <c r="C189" s="1"/>
    </row>
    <row r="190" spans="1:3" ht="14">
      <c r="A190" s="1"/>
      <c r="B190" s="1"/>
      <c r="C190" s="1"/>
    </row>
    <row r="191" spans="1:3" ht="14">
      <c r="A191" s="1"/>
      <c r="B191" s="1"/>
      <c r="C191" s="1"/>
    </row>
    <row r="192" spans="1:3" ht="14">
      <c r="A192" s="1"/>
      <c r="B192" s="1"/>
      <c r="C192" s="1"/>
    </row>
    <row r="193" spans="1:3" ht="14">
      <c r="A193" s="1"/>
      <c r="B193" s="1"/>
      <c r="C193" s="1"/>
    </row>
    <row r="194" spans="1:3" ht="14">
      <c r="A194" s="1"/>
      <c r="B194" s="1"/>
      <c r="C194" s="1"/>
    </row>
    <row r="195" spans="1:3" ht="14">
      <c r="A195" s="1"/>
      <c r="B195" s="1"/>
      <c r="C195" s="1"/>
    </row>
    <row r="196" spans="1:3" ht="14">
      <c r="A196" s="1"/>
      <c r="B196" s="1"/>
      <c r="C196" s="1"/>
    </row>
    <row r="197" spans="1:3" ht="14">
      <c r="A197" s="1"/>
      <c r="B197" s="1"/>
      <c r="C197" s="1"/>
    </row>
    <row r="198" spans="1:3" ht="14">
      <c r="A198" s="1"/>
      <c r="B198" s="1"/>
      <c r="C198" s="1"/>
    </row>
    <row r="199" spans="1:3" ht="14">
      <c r="A199" s="1"/>
      <c r="B199" s="1"/>
      <c r="C199" s="1"/>
    </row>
    <row r="200" spans="1:3" ht="14">
      <c r="A200" s="1"/>
      <c r="B200" s="1"/>
      <c r="C200" s="1"/>
    </row>
    <row r="201" spans="1:3" ht="14">
      <c r="A201" s="1"/>
      <c r="B201" s="1"/>
      <c r="C201" s="1"/>
    </row>
    <row r="202" spans="1:3" ht="14">
      <c r="A202" s="1"/>
      <c r="B202" s="1"/>
      <c r="C202" s="1"/>
    </row>
    <row r="203" spans="1:3" ht="14">
      <c r="A203" s="1"/>
      <c r="B203" s="1"/>
      <c r="C203" s="1"/>
    </row>
    <row r="204" spans="1:3" ht="14">
      <c r="A204" s="1"/>
      <c r="B204" s="1"/>
      <c r="C204" s="1"/>
    </row>
    <row r="205" spans="1:3" ht="14">
      <c r="A205" s="1"/>
      <c r="B205" s="1"/>
      <c r="C205" s="1"/>
    </row>
    <row r="206" spans="1:3" ht="14">
      <c r="A206" s="1"/>
      <c r="B206" s="1"/>
      <c r="C206" s="1"/>
    </row>
    <row r="207" spans="1:3" ht="14">
      <c r="A207" s="1"/>
      <c r="B207" s="1"/>
      <c r="C207" s="1"/>
    </row>
    <row r="208" spans="1:3" ht="14">
      <c r="A208" s="1"/>
      <c r="B208" s="1"/>
      <c r="C208" s="1"/>
    </row>
    <row r="209" spans="1:3" ht="14">
      <c r="A209" s="1"/>
      <c r="B209" s="1"/>
      <c r="C209" s="1"/>
    </row>
    <row r="210" spans="1:3" ht="14">
      <c r="A210" s="1"/>
      <c r="B210" s="1"/>
      <c r="C210" s="1"/>
    </row>
    <row r="211" spans="1:3" ht="14">
      <c r="A211" s="1"/>
      <c r="B211" s="1"/>
      <c r="C211" s="1"/>
    </row>
    <row r="212" spans="1:3" ht="14">
      <c r="A212" s="1"/>
      <c r="B212" s="1"/>
      <c r="C212" s="1"/>
    </row>
    <row r="213" spans="1:3" ht="14">
      <c r="A213" s="1"/>
      <c r="B213" s="1"/>
      <c r="C213" s="1"/>
    </row>
    <row r="214" spans="1:3" ht="14">
      <c r="A214" s="1"/>
      <c r="B214" s="1"/>
      <c r="C214" s="1"/>
    </row>
    <row r="215" spans="1:3" ht="14">
      <c r="A215" s="1"/>
      <c r="B215" s="1"/>
      <c r="C215" s="1"/>
    </row>
    <row r="216" spans="1:3" ht="14">
      <c r="A216" s="1"/>
      <c r="B216" s="1"/>
      <c r="C216" s="1"/>
    </row>
    <row r="217" spans="1:3" ht="14">
      <c r="A217" s="1"/>
      <c r="B217" s="1"/>
      <c r="C217" s="1"/>
    </row>
    <row r="218" spans="1:3" ht="14">
      <c r="A218" s="1"/>
      <c r="B218" s="1"/>
      <c r="C218" s="1"/>
    </row>
    <row r="219" spans="1:3" ht="14">
      <c r="A219" s="1"/>
      <c r="B219" s="1"/>
      <c r="C219" s="1"/>
    </row>
    <row r="220" spans="1:3" ht="14">
      <c r="A220" s="1"/>
      <c r="B220" s="1"/>
      <c r="C220" s="1"/>
    </row>
    <row r="221" spans="1:3" ht="14">
      <c r="A221" s="1"/>
      <c r="B221" s="1"/>
      <c r="C221" s="1"/>
    </row>
    <row r="222" spans="1:3" ht="14">
      <c r="A222" s="1"/>
      <c r="B222" s="1"/>
      <c r="C222" s="1"/>
    </row>
    <row r="223" spans="1:3" ht="14">
      <c r="A223" s="1"/>
      <c r="B223" s="1"/>
      <c r="C223" s="1"/>
    </row>
    <row r="224" spans="1:3" ht="14">
      <c r="A224" s="1"/>
      <c r="B224" s="1"/>
      <c r="C224" s="1"/>
    </row>
    <row r="225" spans="1:3" ht="14">
      <c r="A225" s="1"/>
      <c r="B225" s="1"/>
      <c r="C225" s="1"/>
    </row>
    <row r="226" spans="1:3" ht="14">
      <c r="A226" s="1"/>
      <c r="B226" s="1"/>
      <c r="C226" s="1"/>
    </row>
    <row r="227" spans="1:3" ht="14">
      <c r="A227" s="1"/>
      <c r="B227" s="1"/>
      <c r="C227" s="1"/>
    </row>
    <row r="228" spans="1:3" ht="14">
      <c r="A228" s="1"/>
      <c r="B228" s="1"/>
      <c r="C228" s="1"/>
    </row>
    <row r="229" spans="1:3" ht="14">
      <c r="A229" s="1"/>
      <c r="B229" s="1"/>
      <c r="C229" s="1"/>
    </row>
    <row r="230" spans="1:3" ht="14">
      <c r="A230" s="1"/>
      <c r="B230" s="1"/>
      <c r="C230" s="1"/>
    </row>
    <row r="231" spans="1:3" ht="14">
      <c r="A231" s="1"/>
      <c r="B231" s="1"/>
      <c r="C231" s="1"/>
    </row>
    <row r="232" spans="1:3" ht="14">
      <c r="A232" s="1"/>
      <c r="B232" s="1"/>
      <c r="C232" s="1"/>
    </row>
    <row r="233" spans="1:3" ht="14">
      <c r="A233" s="1"/>
      <c r="B233" s="1"/>
      <c r="C233" s="1"/>
    </row>
    <row r="234" spans="1:3" ht="14">
      <c r="A234" s="1"/>
      <c r="B234" s="1"/>
      <c r="C234" s="1"/>
    </row>
    <row r="235" spans="1:3" ht="14">
      <c r="A235" s="1"/>
      <c r="B235" s="1"/>
      <c r="C235" s="1"/>
    </row>
    <row r="236" spans="1:3" ht="14">
      <c r="A236" s="1"/>
      <c r="B236" s="1"/>
      <c r="C236" s="1"/>
    </row>
    <row r="237" spans="1:3" ht="14">
      <c r="A237" s="1"/>
      <c r="B237" s="1"/>
      <c r="C237" s="1"/>
    </row>
    <row r="238" spans="1:3" ht="14">
      <c r="A238" s="1"/>
      <c r="B238" s="1"/>
      <c r="C238" s="1"/>
    </row>
    <row r="239" spans="1:3" ht="14">
      <c r="A239" s="1"/>
      <c r="B239" s="1"/>
      <c r="C239" s="1"/>
    </row>
    <row r="240" spans="1:3" ht="14">
      <c r="A240" s="1"/>
      <c r="B240" s="1"/>
      <c r="C240" s="1"/>
    </row>
    <row r="241" spans="1:3" ht="14">
      <c r="A241" s="1"/>
      <c r="B241" s="1"/>
      <c r="C241" s="1"/>
    </row>
    <row r="242" spans="1:3" ht="14">
      <c r="A242" s="1"/>
      <c r="B242" s="1"/>
      <c r="C242" s="1"/>
    </row>
    <row r="243" spans="1:3" ht="14">
      <c r="A243" s="1"/>
      <c r="B243" s="1"/>
      <c r="C243" s="1"/>
    </row>
    <row r="244" spans="1:3" ht="14">
      <c r="A244" s="1"/>
      <c r="B244" s="1"/>
      <c r="C244" s="1"/>
    </row>
    <row r="245" spans="1:3" ht="14">
      <c r="A245" s="1"/>
      <c r="B245" s="1"/>
      <c r="C245" s="1"/>
    </row>
    <row r="246" spans="1:3" ht="14">
      <c r="A246" s="1"/>
      <c r="B246" s="1"/>
      <c r="C246" s="1"/>
    </row>
    <row r="247" spans="1:3" ht="14">
      <c r="A247" s="1"/>
      <c r="B247" s="1"/>
      <c r="C247" s="1"/>
    </row>
    <row r="248" spans="1:3" ht="14">
      <c r="A248" s="1"/>
      <c r="B248" s="1"/>
      <c r="C248" s="1"/>
    </row>
    <row r="249" spans="1:3" ht="14">
      <c r="A249" s="1"/>
      <c r="B249" s="1"/>
      <c r="C249" s="1"/>
    </row>
    <row r="250" spans="1:3" ht="14">
      <c r="A250" s="1"/>
      <c r="B250" s="1"/>
      <c r="C250" s="1"/>
    </row>
    <row r="251" spans="1:3" ht="14">
      <c r="A251" s="1"/>
      <c r="B251" s="1"/>
      <c r="C251" s="1"/>
    </row>
    <row r="252" spans="1:3" ht="14">
      <c r="A252" s="1"/>
      <c r="B252" s="1"/>
      <c r="C252" s="1"/>
    </row>
    <row r="253" spans="1:3" ht="14">
      <c r="A253" s="1"/>
      <c r="B253" s="1"/>
      <c r="C253" s="1"/>
    </row>
    <row r="254" spans="1:3" ht="14">
      <c r="A254" s="1"/>
      <c r="B254" s="1"/>
      <c r="C254" s="1"/>
    </row>
    <row r="255" spans="1:3" ht="14">
      <c r="A255" s="1"/>
      <c r="B255" s="1"/>
      <c r="C255" s="1"/>
    </row>
    <row r="256" spans="1:3" ht="14">
      <c r="A256" s="1"/>
      <c r="B256" s="1"/>
      <c r="C256" s="1"/>
    </row>
    <row r="257" spans="1:3" ht="14">
      <c r="A257" s="1"/>
      <c r="B257" s="1"/>
      <c r="C257" s="1"/>
    </row>
    <row r="258" spans="1:3" ht="14">
      <c r="A258" s="1"/>
      <c r="B258" s="1"/>
      <c r="C258" s="1"/>
    </row>
    <row r="259" spans="1:3" ht="14">
      <c r="A259" s="1"/>
      <c r="B259" s="1"/>
      <c r="C259" s="1"/>
    </row>
    <row r="260" spans="1:3" ht="14">
      <c r="A260" s="1"/>
      <c r="B260" s="1"/>
      <c r="C260" s="1"/>
    </row>
    <row r="261" spans="1:3" ht="14">
      <c r="A261" s="1"/>
      <c r="B261" s="1"/>
      <c r="C261" s="1"/>
    </row>
    <row r="262" spans="1:3" ht="14">
      <c r="A262" s="1"/>
      <c r="B262" s="1"/>
      <c r="C262" s="1"/>
    </row>
    <row r="263" spans="1:3" ht="14">
      <c r="A263" s="1"/>
      <c r="B263" s="1"/>
      <c r="C263" s="1"/>
    </row>
    <row r="264" spans="1:3" ht="14">
      <c r="A264" s="1"/>
      <c r="B264" s="1"/>
      <c r="C264" s="1"/>
    </row>
    <row r="265" spans="1:3" ht="14">
      <c r="A265" s="1"/>
      <c r="B265" s="1"/>
      <c r="C265" s="1"/>
    </row>
    <row r="266" spans="1:3" ht="14">
      <c r="A266" s="1"/>
      <c r="B266" s="1"/>
      <c r="C266" s="1"/>
    </row>
    <row r="267" spans="1:3" ht="14">
      <c r="A267" s="1"/>
      <c r="B267" s="1"/>
      <c r="C267" s="1"/>
    </row>
    <row r="268" spans="1:3" ht="14">
      <c r="A268" s="1"/>
      <c r="B268" s="1"/>
      <c r="C268" s="1"/>
    </row>
    <row r="269" spans="1:3" ht="14">
      <c r="A269" s="1"/>
      <c r="B269" s="1"/>
      <c r="C269" s="1"/>
    </row>
    <row r="270" spans="1:3" ht="14">
      <c r="A270" s="1"/>
      <c r="B270" s="1"/>
      <c r="C270" s="1"/>
    </row>
    <row r="271" spans="1:3" ht="14">
      <c r="A271" s="1"/>
      <c r="B271" s="1"/>
      <c r="C271" s="1"/>
    </row>
    <row r="272" spans="1:3" ht="14">
      <c r="A272" s="1"/>
      <c r="B272" s="1"/>
      <c r="C272" s="1"/>
    </row>
    <row r="273" spans="1:3" ht="14">
      <c r="A273" s="1"/>
      <c r="B273" s="1"/>
      <c r="C273" s="1"/>
    </row>
    <row r="274" spans="1:3" ht="14">
      <c r="A274" s="1"/>
      <c r="B274" s="1"/>
      <c r="C274" s="1"/>
    </row>
    <row r="275" spans="1:3" ht="14">
      <c r="A275" s="1"/>
      <c r="B275" s="1"/>
      <c r="C275" s="1"/>
    </row>
    <row r="276" spans="1:3" ht="14">
      <c r="A276" s="1"/>
      <c r="B276" s="1"/>
      <c r="C276" s="1"/>
    </row>
    <row r="277" spans="1:3" ht="14">
      <c r="A277" s="1"/>
      <c r="B277" s="1"/>
      <c r="C277" s="1"/>
    </row>
    <row r="278" spans="1:3" ht="14">
      <c r="A278" s="1"/>
      <c r="B278" s="1"/>
      <c r="C278" s="1"/>
    </row>
    <row r="279" spans="1:3" ht="14">
      <c r="A279" s="1"/>
      <c r="B279" s="1"/>
      <c r="C279" s="1"/>
    </row>
    <row r="280" spans="1:3" ht="14">
      <c r="A280" s="1"/>
      <c r="B280" s="1"/>
      <c r="C280" s="1"/>
    </row>
    <row r="281" spans="1:3" ht="14">
      <c r="A281" s="1"/>
      <c r="B281" s="1"/>
      <c r="C281" s="1"/>
    </row>
    <row r="282" spans="1:3" ht="14">
      <c r="A282" s="1"/>
      <c r="B282" s="1"/>
      <c r="C282" s="1"/>
    </row>
    <row r="283" spans="1:3" ht="14">
      <c r="A283" s="1"/>
      <c r="B283" s="1"/>
      <c r="C283" s="1"/>
    </row>
    <row r="284" spans="1:3" ht="14">
      <c r="A284" s="1"/>
      <c r="B284" s="1"/>
      <c r="C284" s="1"/>
    </row>
    <row r="285" spans="1:3" ht="14">
      <c r="A285" s="1"/>
      <c r="B285" s="1"/>
      <c r="C285" s="1"/>
    </row>
    <row r="286" spans="1:3" ht="14">
      <c r="A286" s="1"/>
      <c r="B286" s="1"/>
      <c r="C286" s="1"/>
    </row>
    <row r="287" spans="1:3" ht="14">
      <c r="A287" s="1"/>
      <c r="B287" s="1"/>
      <c r="C287" s="1"/>
    </row>
    <row r="288" spans="1:3" ht="14">
      <c r="A288" s="1"/>
      <c r="B288" s="1"/>
      <c r="C288" s="1"/>
    </row>
    <row r="289" spans="1:3" ht="14">
      <c r="A289" s="1"/>
      <c r="B289" s="1"/>
      <c r="C289" s="1"/>
    </row>
    <row r="290" spans="1:3" ht="14">
      <c r="A290" s="1"/>
      <c r="B290" s="1"/>
      <c r="C290" s="1"/>
    </row>
    <row r="291" spans="1:3" ht="14">
      <c r="A291" s="1"/>
      <c r="B291" s="1"/>
      <c r="C291" s="1"/>
    </row>
    <row r="292" spans="1:3" ht="14">
      <c r="A292" s="1"/>
      <c r="B292" s="1"/>
      <c r="C292" s="1"/>
    </row>
    <row r="293" spans="1:3" ht="14">
      <c r="A293" s="1"/>
      <c r="B293" s="1"/>
      <c r="C293" s="1"/>
    </row>
    <row r="294" spans="1:3" ht="14">
      <c r="A294" s="1"/>
      <c r="B294" s="1"/>
      <c r="C294" s="1"/>
    </row>
    <row r="295" spans="1:3" ht="14">
      <c r="A295" s="1"/>
      <c r="B295" s="1"/>
      <c r="C295" s="1"/>
    </row>
    <row r="296" spans="1:3" ht="14">
      <c r="A296" s="1"/>
      <c r="B296" s="1"/>
      <c r="C296" s="1"/>
    </row>
    <row r="297" spans="1:3" ht="14">
      <c r="A297" s="1"/>
      <c r="B297" s="1"/>
      <c r="C297" s="1"/>
    </row>
    <row r="298" spans="1:3" ht="14">
      <c r="A298" s="1"/>
      <c r="B298" s="1"/>
      <c r="C298" s="1"/>
    </row>
    <row r="299" spans="1:3" ht="14">
      <c r="A299" s="1"/>
      <c r="B299" s="1"/>
      <c r="C299" s="1"/>
    </row>
    <row r="300" spans="1:3" ht="14">
      <c r="A300" s="1"/>
      <c r="B300" s="1"/>
      <c r="C300" s="1"/>
    </row>
    <row r="301" spans="1:3" ht="14">
      <c r="A301" s="1"/>
      <c r="B301" s="1"/>
      <c r="C301" s="1"/>
    </row>
    <row r="302" spans="1:3" ht="14">
      <c r="A302" s="1"/>
      <c r="B302" s="1"/>
      <c r="C302" s="1"/>
    </row>
    <row r="303" spans="1:3" ht="14">
      <c r="A303" s="1"/>
      <c r="B303" s="1"/>
      <c r="C303" s="1"/>
    </row>
    <row r="304" spans="1:3" ht="14">
      <c r="A304" s="1"/>
      <c r="B304" s="1"/>
      <c r="C304" s="1"/>
    </row>
    <row r="305" spans="1:3" ht="14">
      <c r="A305" s="1"/>
      <c r="B305" s="1"/>
      <c r="C305" s="1"/>
    </row>
    <row r="306" spans="1:3" ht="14">
      <c r="A306" s="1"/>
      <c r="B306" s="1"/>
      <c r="C306" s="1"/>
    </row>
    <row r="307" spans="1:3" ht="14">
      <c r="A307" s="1"/>
      <c r="B307" s="1"/>
      <c r="C307" s="1"/>
    </row>
    <row r="308" spans="1:3" ht="14">
      <c r="A308" s="1"/>
      <c r="B308" s="1"/>
      <c r="C308" s="1"/>
    </row>
    <row r="309" spans="1:3" ht="14">
      <c r="A309" s="1"/>
      <c r="B309" s="1"/>
      <c r="C309" s="1"/>
    </row>
    <row r="310" spans="1:3" ht="14">
      <c r="A310" s="1"/>
      <c r="B310" s="1"/>
      <c r="C310" s="1"/>
    </row>
    <row r="311" spans="1:3" ht="14">
      <c r="A311" s="1"/>
      <c r="B311" s="1"/>
      <c r="C311" s="1"/>
    </row>
    <row r="312" spans="1:3" ht="14">
      <c r="A312" s="1"/>
      <c r="B312" s="1"/>
      <c r="C312" s="1"/>
    </row>
    <row r="313" spans="1:3" ht="14">
      <c r="A313" s="1"/>
      <c r="B313" s="1"/>
      <c r="C313" s="1"/>
    </row>
    <row r="314" spans="1:3" ht="14">
      <c r="A314" s="1"/>
      <c r="B314" s="1"/>
      <c r="C314" s="1"/>
    </row>
    <row r="315" spans="1:3" ht="14">
      <c r="A315" s="1"/>
      <c r="B315" s="1"/>
      <c r="C315" s="1"/>
    </row>
    <row r="316" spans="1:3" ht="14">
      <c r="A316" s="1"/>
      <c r="B316" s="1"/>
      <c r="C316" s="1"/>
    </row>
    <row r="317" spans="1:3" ht="14">
      <c r="A317" s="1"/>
      <c r="B317" s="1"/>
      <c r="C317" s="1"/>
    </row>
    <row r="318" spans="1:3" ht="14">
      <c r="A318" s="1"/>
      <c r="B318" s="1"/>
      <c r="C318" s="1"/>
    </row>
    <row r="319" spans="1:3" ht="14">
      <c r="A319" s="1"/>
      <c r="B319" s="1"/>
      <c r="C319" s="1"/>
    </row>
    <row r="320" spans="1:3" ht="14">
      <c r="A320" s="1"/>
      <c r="B320" s="1"/>
      <c r="C320" s="1"/>
    </row>
    <row r="321" spans="1:3" ht="14">
      <c r="A321" s="1"/>
      <c r="B321" s="1"/>
      <c r="C321" s="1"/>
    </row>
    <row r="322" spans="1:3" ht="14">
      <c r="A322" s="1"/>
      <c r="B322" s="1"/>
      <c r="C322" s="1"/>
    </row>
    <row r="323" spans="1:3" ht="14">
      <c r="A323" s="1"/>
      <c r="B323" s="1"/>
      <c r="C323" s="1"/>
    </row>
    <row r="324" spans="1:3" ht="14">
      <c r="A324" s="1"/>
      <c r="B324" s="1"/>
      <c r="C324" s="1"/>
    </row>
    <row r="325" spans="1:3" ht="14">
      <c r="A325" s="1"/>
      <c r="B325" s="1"/>
      <c r="C325" s="1"/>
    </row>
    <row r="326" spans="1:3" ht="14">
      <c r="A326" s="1"/>
      <c r="B326" s="1"/>
      <c r="C326" s="1"/>
    </row>
    <row r="327" spans="1:3" ht="14">
      <c r="A327" s="1"/>
      <c r="B327" s="1"/>
      <c r="C327" s="1"/>
    </row>
    <row r="328" spans="1:3" ht="14">
      <c r="A328" s="1"/>
      <c r="B328" s="1"/>
      <c r="C328" s="1"/>
    </row>
    <row r="329" spans="1:3" ht="14">
      <c r="A329" s="1"/>
      <c r="B329" s="1"/>
      <c r="C329" s="1"/>
    </row>
    <row r="330" spans="1:3" ht="14">
      <c r="A330" s="1"/>
      <c r="B330" s="1"/>
      <c r="C330" s="1"/>
    </row>
    <row r="331" spans="1:3" ht="14">
      <c r="A331" s="1"/>
      <c r="B331" s="1"/>
      <c r="C331" s="1"/>
    </row>
    <row r="332" spans="1:3" ht="14">
      <c r="A332" s="1"/>
      <c r="B332" s="1"/>
      <c r="C332" s="1"/>
    </row>
    <row r="333" spans="1:3" ht="14">
      <c r="A333" s="1"/>
      <c r="B333" s="1"/>
      <c r="C333" s="1"/>
    </row>
    <row r="334" spans="1:3" ht="14">
      <c r="A334" s="1"/>
      <c r="B334" s="1"/>
      <c r="C334" s="1"/>
    </row>
    <row r="335" spans="1:3" ht="14">
      <c r="A335" s="1"/>
      <c r="B335" s="1"/>
      <c r="C335" s="1"/>
    </row>
    <row r="336" spans="1:3" ht="14">
      <c r="A336" s="1"/>
      <c r="B336" s="1"/>
      <c r="C336" s="1"/>
    </row>
    <row r="337" spans="1:3" ht="14">
      <c r="A337" s="1"/>
      <c r="B337" s="1"/>
      <c r="C337" s="1"/>
    </row>
    <row r="338" spans="1:3" ht="14">
      <c r="A338" s="1"/>
      <c r="B338" s="1"/>
      <c r="C338" s="1"/>
    </row>
    <row r="339" spans="1:3" ht="14">
      <c r="A339" s="1"/>
      <c r="B339" s="1"/>
      <c r="C339" s="1"/>
    </row>
    <row r="340" spans="1:3" ht="14">
      <c r="A340" s="1"/>
      <c r="B340" s="1"/>
      <c r="C340" s="1"/>
    </row>
    <row r="341" spans="1:3" ht="14">
      <c r="A341" s="1"/>
      <c r="B341" s="1"/>
      <c r="C341" s="1"/>
    </row>
    <row r="342" spans="1:3" ht="14">
      <c r="A342" s="1"/>
      <c r="B342" s="1"/>
      <c r="C342" s="1"/>
    </row>
    <row r="343" spans="1:3" ht="14">
      <c r="A343" s="1"/>
      <c r="B343" s="1"/>
      <c r="C343" s="1"/>
    </row>
    <row r="344" spans="1:3" ht="14">
      <c r="A344" s="1"/>
      <c r="B344" s="1"/>
      <c r="C344" s="1"/>
    </row>
    <row r="345" spans="1:3" ht="14">
      <c r="A345" s="1"/>
      <c r="B345" s="1"/>
      <c r="C345" s="1"/>
    </row>
    <row r="346" spans="1:3" ht="14">
      <c r="A346" s="1"/>
      <c r="B346" s="1"/>
      <c r="C346" s="1"/>
    </row>
    <row r="347" spans="1:3" ht="14">
      <c r="A347" s="1"/>
      <c r="B347" s="1"/>
      <c r="C347" s="1"/>
    </row>
    <row r="348" spans="1:3" ht="14">
      <c r="A348" s="1"/>
      <c r="B348" s="1"/>
      <c r="C348" s="1"/>
    </row>
    <row r="349" spans="1:3" ht="14">
      <c r="A349" s="1"/>
      <c r="B349" s="1"/>
      <c r="C349" s="1"/>
    </row>
    <row r="350" spans="1:3" ht="14">
      <c r="A350" s="1"/>
      <c r="B350" s="1"/>
      <c r="C350" s="1"/>
    </row>
    <row r="351" spans="1:3" ht="14">
      <c r="A351" s="1"/>
      <c r="B351" s="1"/>
      <c r="C351" s="1"/>
    </row>
    <row r="352" spans="1:3" ht="14">
      <c r="A352" s="1"/>
      <c r="B352" s="1"/>
      <c r="C352" s="1"/>
    </row>
    <row r="353" spans="1:3" ht="14">
      <c r="A353" s="1"/>
      <c r="B353" s="1"/>
      <c r="C353" s="1"/>
    </row>
    <row r="354" spans="1:3" ht="14">
      <c r="A354" s="1"/>
      <c r="B354" s="1"/>
      <c r="C354" s="1"/>
    </row>
    <row r="355" spans="1:3" ht="14">
      <c r="A355" s="1"/>
      <c r="B355" s="1"/>
      <c r="C355" s="1"/>
    </row>
    <row r="356" spans="1:3" ht="14">
      <c r="A356" s="1"/>
      <c r="B356" s="1"/>
      <c r="C356" s="1"/>
    </row>
    <row r="357" spans="1:3" ht="14">
      <c r="A357" s="1"/>
      <c r="B357" s="1"/>
      <c r="C357" s="1"/>
    </row>
    <row r="358" spans="1:3" ht="14">
      <c r="A358" s="1"/>
      <c r="B358" s="1"/>
      <c r="C358" s="1"/>
    </row>
    <row r="359" spans="1:3" ht="14">
      <c r="A359" s="1"/>
      <c r="B359" s="1"/>
      <c r="C359" s="1"/>
    </row>
    <row r="360" spans="1:3" ht="14">
      <c r="A360" s="1"/>
      <c r="B360" s="1"/>
      <c r="C360" s="1"/>
    </row>
    <row r="361" spans="1:3" ht="14">
      <c r="A361" s="1"/>
      <c r="B361" s="1"/>
      <c r="C361" s="1"/>
    </row>
    <row r="362" spans="1:3" ht="14">
      <c r="A362" s="1"/>
      <c r="B362" s="1"/>
      <c r="C362" s="1"/>
    </row>
    <row r="363" spans="1:3" ht="14">
      <c r="A363" s="1"/>
      <c r="B363" s="1"/>
      <c r="C363" s="1"/>
    </row>
    <row r="364" spans="1:3" ht="14">
      <c r="A364" s="1"/>
      <c r="B364" s="1"/>
      <c r="C364" s="1"/>
    </row>
    <row r="365" spans="1:3" ht="14">
      <c r="A365" s="1"/>
      <c r="B365" s="1"/>
      <c r="C365" s="1"/>
    </row>
    <row r="366" spans="1:3" ht="14">
      <c r="A366" s="1"/>
      <c r="B366" s="1"/>
      <c r="C366" s="1"/>
    </row>
    <row r="367" spans="1:3" ht="14">
      <c r="A367" s="1"/>
      <c r="B367" s="1"/>
      <c r="C367" s="1"/>
    </row>
    <row r="368" spans="1:3" ht="14">
      <c r="A368" s="1"/>
      <c r="B368" s="1"/>
      <c r="C368" s="1"/>
    </row>
    <row r="369" spans="1:3" ht="14">
      <c r="A369" s="1"/>
      <c r="B369" s="1"/>
      <c r="C369" s="1"/>
    </row>
    <row r="370" spans="1:3" ht="14">
      <c r="A370" s="1"/>
      <c r="B370" s="1"/>
      <c r="C370" s="1"/>
    </row>
    <row r="371" spans="1:3" ht="14">
      <c r="A371" s="1"/>
      <c r="B371" s="1"/>
      <c r="C371" s="1"/>
    </row>
    <row r="372" spans="1:3" ht="14">
      <c r="A372" s="1"/>
      <c r="B372" s="1"/>
      <c r="C372" s="1"/>
    </row>
    <row r="373" spans="1:3" ht="14">
      <c r="A373" s="1"/>
      <c r="B373" s="1"/>
      <c r="C373" s="1"/>
    </row>
    <row r="374" spans="1:3" ht="14">
      <c r="A374" s="1"/>
      <c r="B374" s="1"/>
      <c r="C374" s="1"/>
    </row>
    <row r="375" spans="1:3" ht="14">
      <c r="A375" s="1"/>
      <c r="B375" s="1"/>
      <c r="C375" s="1"/>
    </row>
    <row r="376" spans="1:3" ht="14">
      <c r="A376" s="1"/>
      <c r="B376" s="1"/>
      <c r="C376" s="1"/>
    </row>
    <row r="377" spans="1:3" ht="14">
      <c r="A377" s="1"/>
      <c r="B377" s="1"/>
      <c r="C377" s="1"/>
    </row>
    <row r="378" spans="1:3" ht="14">
      <c r="A378" s="1"/>
      <c r="B378" s="1"/>
      <c r="C378" s="1"/>
    </row>
    <row r="379" spans="1:3" ht="14">
      <c r="A379" s="1"/>
      <c r="B379" s="1"/>
      <c r="C379" s="1"/>
    </row>
    <row r="380" spans="1:3" ht="14">
      <c r="A380" s="1"/>
      <c r="B380" s="1"/>
      <c r="C380" s="1"/>
    </row>
    <row r="381" spans="1:3" ht="14">
      <c r="A381" s="1"/>
      <c r="B381" s="1"/>
      <c r="C381" s="1"/>
    </row>
    <row r="382" spans="1:3" ht="14">
      <c r="A382" s="1"/>
      <c r="B382" s="1"/>
      <c r="C382" s="1"/>
    </row>
    <row r="383" spans="1:3" ht="14">
      <c r="A383" s="1"/>
      <c r="B383" s="1"/>
      <c r="C383" s="1"/>
    </row>
    <row r="384" spans="1:3" ht="14">
      <c r="A384" s="1"/>
      <c r="B384" s="1"/>
      <c r="C384" s="1"/>
    </row>
    <row r="385" spans="1:3" ht="14">
      <c r="A385" s="1"/>
      <c r="B385" s="1"/>
      <c r="C385" s="1"/>
    </row>
    <row r="386" spans="1:3" ht="14">
      <c r="A386" s="1"/>
      <c r="B386" s="1"/>
      <c r="C386" s="1"/>
    </row>
    <row r="387" spans="1:3" ht="14">
      <c r="A387" s="1"/>
      <c r="B387" s="1"/>
      <c r="C387" s="1"/>
    </row>
    <row r="388" spans="1:3" ht="14">
      <c r="A388" s="1"/>
      <c r="B388" s="1"/>
      <c r="C388" s="1"/>
    </row>
    <row r="389" spans="1:3" ht="14">
      <c r="A389" s="1"/>
      <c r="B389" s="1"/>
      <c r="C389" s="1"/>
    </row>
    <row r="390" spans="1:3" ht="14">
      <c r="A390" s="1"/>
      <c r="B390" s="1"/>
      <c r="C390" s="1"/>
    </row>
    <row r="391" spans="1:3" ht="14">
      <c r="A391" s="1"/>
      <c r="B391" s="1"/>
      <c r="C391" s="1"/>
    </row>
    <row r="392" spans="1:3" ht="14">
      <c r="A392" s="1"/>
      <c r="B392" s="1"/>
      <c r="C392" s="1"/>
    </row>
    <row r="393" spans="1:3" ht="14">
      <c r="A393" s="1"/>
      <c r="B393" s="1"/>
      <c r="C393" s="1"/>
    </row>
    <row r="394" spans="1:3" ht="14">
      <c r="A394" s="1"/>
      <c r="B394" s="1"/>
      <c r="C394" s="1"/>
    </row>
    <row r="395" spans="1:3" ht="14">
      <c r="A395" s="1"/>
      <c r="B395" s="1"/>
      <c r="C395" s="1"/>
    </row>
    <row r="396" spans="1:3" ht="14">
      <c r="A396" s="1"/>
      <c r="B396" s="1"/>
      <c r="C396" s="1"/>
    </row>
    <row r="397" spans="1:3" ht="14">
      <c r="A397" s="1"/>
      <c r="B397" s="1"/>
      <c r="C397" s="1"/>
    </row>
    <row r="398" spans="1:3" ht="14">
      <c r="A398" s="1"/>
      <c r="B398" s="1"/>
      <c r="C398" s="1"/>
    </row>
    <row r="399" spans="1:3" ht="14">
      <c r="A399" s="1"/>
      <c r="B399" s="1"/>
      <c r="C399" s="1"/>
    </row>
    <row r="400" spans="1:3" ht="14">
      <c r="A400" s="1"/>
      <c r="B400" s="1"/>
      <c r="C400" s="1"/>
    </row>
    <row r="401" spans="1:3" ht="14">
      <c r="A401" s="1"/>
      <c r="B401" s="1"/>
      <c r="C401" s="1"/>
    </row>
    <row r="402" spans="1:3" ht="14">
      <c r="A402" s="1"/>
      <c r="B402" s="1"/>
      <c r="C402" s="1"/>
    </row>
    <row r="403" spans="1:3" ht="14">
      <c r="A403" s="1"/>
      <c r="B403" s="1"/>
      <c r="C403" s="1"/>
    </row>
    <row r="404" spans="1:3" ht="14">
      <c r="A404" s="1"/>
      <c r="B404" s="1"/>
      <c r="C404" s="1"/>
    </row>
    <row r="405" spans="1:3" ht="14">
      <c r="A405" s="1"/>
      <c r="B405" s="1"/>
      <c r="C405" s="1"/>
    </row>
    <row r="406" spans="1:3" ht="14">
      <c r="A406" s="1"/>
      <c r="B406" s="1"/>
      <c r="C406" s="1"/>
    </row>
    <row r="407" spans="1:3" ht="14">
      <c r="A407" s="1"/>
      <c r="B407" s="1"/>
      <c r="C407" s="1"/>
    </row>
    <row r="408" spans="1:3" ht="14">
      <c r="A408" s="1"/>
      <c r="B408" s="1"/>
      <c r="C408" s="1"/>
    </row>
    <row r="409" spans="1:3" ht="14">
      <c r="A409" s="1"/>
      <c r="B409" s="1"/>
      <c r="C409" s="1"/>
    </row>
    <row r="410" spans="1:3" ht="14">
      <c r="A410" s="1"/>
      <c r="B410" s="1"/>
      <c r="C410" s="1"/>
    </row>
    <row r="411" spans="1:3" ht="14">
      <c r="A411" s="1"/>
      <c r="B411" s="1"/>
      <c r="C411" s="1"/>
    </row>
    <row r="412" spans="1:3" ht="14">
      <c r="A412" s="1"/>
      <c r="B412" s="1"/>
      <c r="C412" s="1"/>
    </row>
    <row r="413" spans="1:3" ht="14">
      <c r="A413" s="1"/>
      <c r="B413" s="1"/>
      <c r="C413" s="1"/>
    </row>
    <row r="414" spans="1:3" ht="14">
      <c r="A414" s="1"/>
      <c r="B414" s="1"/>
      <c r="C414" s="1"/>
    </row>
    <row r="415" spans="1:3" ht="14">
      <c r="A415" s="1"/>
      <c r="B415" s="1"/>
      <c r="C415" s="1"/>
    </row>
    <row r="416" spans="1:3" ht="14">
      <c r="A416" s="1"/>
      <c r="B416" s="1"/>
      <c r="C416" s="1"/>
    </row>
    <row r="417" spans="1:3" ht="14">
      <c r="A417" s="1"/>
      <c r="B417" s="1"/>
      <c r="C417" s="1"/>
    </row>
    <row r="418" spans="1:3" ht="14">
      <c r="A418" s="1"/>
      <c r="B418" s="1"/>
      <c r="C418" s="1"/>
    </row>
    <row r="419" spans="1:3" ht="14">
      <c r="A419" s="1"/>
      <c r="B419" s="1"/>
      <c r="C419" s="1"/>
    </row>
    <row r="420" spans="1:3" ht="14">
      <c r="A420" s="1"/>
      <c r="B420" s="1"/>
      <c r="C420" s="1"/>
    </row>
    <row r="421" spans="1:3" ht="14">
      <c r="A421" s="1"/>
      <c r="B421" s="1"/>
      <c r="C421" s="1"/>
    </row>
    <row r="422" spans="1:3" ht="14">
      <c r="A422" s="1"/>
      <c r="B422" s="1"/>
      <c r="C422" s="1"/>
    </row>
    <row r="423" spans="1:3" ht="14">
      <c r="A423" s="1"/>
      <c r="B423" s="1"/>
      <c r="C423" s="1"/>
    </row>
    <row r="424" spans="1:3" ht="14">
      <c r="A424" s="1"/>
      <c r="B424" s="1"/>
      <c r="C424" s="1"/>
    </row>
    <row r="425" spans="1:3" ht="14">
      <c r="A425" s="1"/>
      <c r="B425" s="1"/>
      <c r="C425" s="1"/>
    </row>
    <row r="426" spans="1:3" ht="14">
      <c r="A426" s="1"/>
      <c r="B426" s="1"/>
      <c r="C426" s="1"/>
    </row>
    <row r="427" spans="1:3" ht="14">
      <c r="A427" s="1"/>
      <c r="B427" s="1"/>
      <c r="C427" s="1"/>
    </row>
    <row r="428" spans="1:3" ht="14">
      <c r="A428" s="1"/>
      <c r="B428" s="1"/>
      <c r="C428" s="1"/>
    </row>
    <row r="429" spans="1:3" ht="14">
      <c r="A429" s="1"/>
      <c r="B429" s="1"/>
      <c r="C429" s="1"/>
    </row>
    <row r="430" spans="1:3" ht="14">
      <c r="A430" s="1"/>
      <c r="B430" s="1"/>
      <c r="C430" s="1"/>
    </row>
    <row r="431" spans="1:3" ht="14">
      <c r="A431" s="1"/>
      <c r="B431" s="1"/>
      <c r="C431" s="1"/>
    </row>
    <row r="432" spans="1:3" ht="14">
      <c r="A432" s="1"/>
      <c r="B432" s="1"/>
      <c r="C432" s="1"/>
    </row>
    <row r="433" spans="1:3" ht="14">
      <c r="A433" s="1"/>
      <c r="B433" s="1"/>
      <c r="C433" s="1"/>
    </row>
    <row r="434" spans="1:3" ht="14">
      <c r="A434" s="1"/>
      <c r="B434" s="1"/>
      <c r="C434" s="1"/>
    </row>
    <row r="435" spans="1:3" ht="14">
      <c r="A435" s="1"/>
      <c r="B435" s="1"/>
      <c r="C435" s="1"/>
    </row>
    <row r="436" spans="1:3" ht="14">
      <c r="A436" s="1"/>
      <c r="B436" s="1"/>
      <c r="C436" s="1"/>
    </row>
    <row r="437" spans="1:3" ht="14">
      <c r="A437" s="1"/>
      <c r="B437" s="1"/>
      <c r="C437" s="1"/>
    </row>
    <row r="438" spans="1:3" ht="14">
      <c r="A438" s="1"/>
      <c r="B438" s="1"/>
      <c r="C438" s="1"/>
    </row>
    <row r="439" spans="1:3" ht="14">
      <c r="A439" s="1"/>
      <c r="B439" s="1"/>
      <c r="C439" s="1"/>
    </row>
    <row r="440" spans="1:3" ht="14">
      <c r="A440" s="1"/>
      <c r="B440" s="1"/>
      <c r="C440" s="1"/>
    </row>
    <row r="441" spans="1:3" ht="14">
      <c r="A441" s="1"/>
      <c r="B441" s="1"/>
      <c r="C441" s="1"/>
    </row>
    <row r="442" spans="1:3" ht="14">
      <c r="A442" s="1"/>
      <c r="B442" s="1"/>
      <c r="C442" s="1"/>
    </row>
    <row r="443" spans="1:3" ht="14">
      <c r="A443" s="1"/>
      <c r="B443" s="1"/>
      <c r="C443" s="1"/>
    </row>
    <row r="444" spans="1:3" ht="14">
      <c r="A444" s="1"/>
      <c r="B444" s="1"/>
      <c r="C444" s="1"/>
    </row>
    <row r="445" spans="1:3" ht="14">
      <c r="A445" s="1"/>
      <c r="B445" s="1"/>
      <c r="C445" s="1"/>
    </row>
    <row r="446" spans="1:3" ht="14">
      <c r="A446" s="1"/>
      <c r="B446" s="1"/>
      <c r="C446" s="1"/>
    </row>
    <row r="447" spans="1:3" ht="14">
      <c r="A447" s="1"/>
      <c r="B447" s="1"/>
      <c r="C447" s="1"/>
    </row>
    <row r="448" spans="1:3" ht="14">
      <c r="A448" s="1"/>
      <c r="B448" s="1"/>
      <c r="C448" s="1"/>
    </row>
    <row r="449" spans="1:3" ht="14">
      <c r="A449" s="1"/>
      <c r="B449" s="1"/>
      <c r="C449" s="1"/>
    </row>
    <row r="450" spans="1:3" ht="14">
      <c r="A450" s="1"/>
      <c r="B450" s="1"/>
      <c r="C450" s="1"/>
    </row>
    <row r="451" spans="1:3" ht="14">
      <c r="A451" s="1"/>
      <c r="B451" s="1"/>
      <c r="C451" s="1"/>
    </row>
    <row r="452" spans="1:3" ht="14">
      <c r="A452" s="1"/>
      <c r="B452" s="1"/>
      <c r="C452" s="1"/>
    </row>
    <row r="453" spans="1:3" ht="14">
      <c r="A453" s="1"/>
      <c r="B453" s="1"/>
      <c r="C453" s="1"/>
    </row>
    <row r="454" spans="1:3" ht="14">
      <c r="A454" s="1"/>
      <c r="B454" s="1"/>
      <c r="C454" s="1"/>
    </row>
    <row r="455" spans="1:3" ht="14">
      <c r="A455" s="1"/>
      <c r="B455" s="1"/>
      <c r="C455" s="1"/>
    </row>
    <row r="456" spans="1:3" ht="14">
      <c r="A456" s="1"/>
      <c r="B456" s="1"/>
      <c r="C456" s="1"/>
    </row>
    <row r="457" spans="1:3" ht="14">
      <c r="A457" s="1"/>
      <c r="B457" s="1"/>
      <c r="C457" s="1"/>
    </row>
    <row r="458" spans="1:3" ht="14">
      <c r="A458" s="1"/>
      <c r="B458" s="1"/>
      <c r="C458" s="1"/>
    </row>
    <row r="459" spans="1:3" ht="14">
      <c r="A459" s="1"/>
      <c r="B459" s="1"/>
      <c r="C459" s="1"/>
    </row>
    <row r="460" spans="1:3" ht="14">
      <c r="A460" s="1"/>
      <c r="B460" s="1"/>
      <c r="C460" s="1"/>
    </row>
    <row r="461" spans="1:3" ht="14">
      <c r="A461" s="1"/>
      <c r="B461" s="1"/>
      <c r="C461" s="1"/>
    </row>
    <row r="462" spans="1:3" ht="14">
      <c r="A462" s="1"/>
      <c r="B462" s="1"/>
      <c r="C462" s="1"/>
    </row>
    <row r="463" spans="1:3" ht="14">
      <c r="A463" s="1"/>
      <c r="B463" s="1"/>
      <c r="C463" s="1"/>
    </row>
    <row r="464" spans="1:3" ht="14">
      <c r="A464" s="1"/>
      <c r="B464" s="1"/>
      <c r="C464" s="1"/>
    </row>
    <row r="465" spans="1:3" ht="14">
      <c r="A465" s="1"/>
      <c r="B465" s="1"/>
      <c r="C465" s="1"/>
    </row>
    <row r="466" spans="1:3" ht="14">
      <c r="A466" s="1"/>
      <c r="B466" s="1"/>
      <c r="C466" s="1"/>
    </row>
    <row r="467" spans="1:3" ht="14">
      <c r="A467" s="1"/>
      <c r="B467" s="1"/>
      <c r="C467" s="1"/>
    </row>
    <row r="468" spans="1:3" ht="14">
      <c r="A468" s="1"/>
      <c r="B468" s="1"/>
      <c r="C468" s="1"/>
    </row>
    <row r="469" spans="1:3" ht="14">
      <c r="A469" s="1"/>
      <c r="B469" s="1"/>
      <c r="C469" s="1"/>
    </row>
    <row r="470" spans="1:3" ht="14">
      <c r="A470" s="1"/>
      <c r="B470" s="1"/>
      <c r="C470" s="1"/>
    </row>
    <row r="471" spans="1:3" ht="14">
      <c r="A471" s="1"/>
      <c r="B471" s="1"/>
      <c r="C471" s="1"/>
    </row>
    <row r="472" spans="1:3" ht="14">
      <c r="A472" s="1"/>
      <c r="B472" s="1"/>
      <c r="C472" s="1"/>
    </row>
    <row r="473" spans="1:3" ht="14">
      <c r="A473" s="1"/>
      <c r="B473" s="1"/>
      <c r="C473" s="1"/>
    </row>
    <row r="474" spans="1:3" ht="14">
      <c r="A474" s="1"/>
      <c r="B474" s="1"/>
      <c r="C474" s="1"/>
    </row>
    <row r="475" spans="1:3" ht="14">
      <c r="A475" s="1"/>
      <c r="B475" s="1"/>
      <c r="C475" s="1"/>
    </row>
    <row r="476" spans="1:3" ht="14">
      <c r="A476" s="1"/>
      <c r="B476" s="1"/>
      <c r="C476" s="1"/>
    </row>
    <row r="477" spans="1:3" ht="14">
      <c r="A477" s="1"/>
      <c r="B477" s="1"/>
      <c r="C477" s="1"/>
    </row>
    <row r="478" spans="1:3" ht="14">
      <c r="A478" s="1"/>
      <c r="B478" s="1"/>
      <c r="C478" s="1"/>
    </row>
    <row r="479" spans="1:3" ht="14">
      <c r="A479" s="1"/>
      <c r="B479" s="1"/>
      <c r="C479" s="1"/>
    </row>
    <row r="480" spans="1:3" ht="14">
      <c r="A480" s="1"/>
      <c r="B480" s="1"/>
      <c r="C480" s="1"/>
    </row>
    <row r="481" spans="1:3" ht="14">
      <c r="A481" s="1"/>
      <c r="B481" s="1"/>
      <c r="C481" s="1"/>
    </row>
    <row r="482" spans="1:3" ht="14">
      <c r="A482" s="1"/>
      <c r="B482" s="1"/>
      <c r="C482" s="1"/>
    </row>
    <row r="483" spans="1:3" ht="14">
      <c r="A483" s="1"/>
      <c r="B483" s="1"/>
      <c r="C483" s="1"/>
    </row>
    <row r="484" spans="1:3" ht="14">
      <c r="A484" s="1"/>
      <c r="B484" s="1"/>
      <c r="C484" s="1"/>
    </row>
    <row r="485" spans="1:3" ht="14">
      <c r="A485" s="1"/>
      <c r="B485" s="1"/>
      <c r="C485" s="1"/>
    </row>
    <row r="486" spans="1:3" ht="14">
      <c r="A486" s="1"/>
      <c r="B486" s="1"/>
      <c r="C486" s="1"/>
    </row>
    <row r="487" spans="1:3" ht="14">
      <c r="A487" s="1"/>
      <c r="B487" s="1"/>
      <c r="C487" s="1"/>
    </row>
    <row r="488" spans="1:3" ht="14">
      <c r="A488" s="1"/>
      <c r="B488" s="1"/>
      <c r="C488" s="1"/>
    </row>
    <row r="489" spans="1:3" ht="14">
      <c r="A489" s="1"/>
      <c r="B489" s="1"/>
      <c r="C489" s="1"/>
    </row>
    <row r="490" spans="1:3" ht="14">
      <c r="A490" s="1"/>
      <c r="B490" s="1"/>
      <c r="C490" s="1"/>
    </row>
    <row r="491" spans="1:3" ht="14">
      <c r="A491" s="1"/>
      <c r="B491" s="1"/>
      <c r="C491" s="1"/>
    </row>
    <row r="492" spans="1:3" ht="14">
      <c r="A492" s="1"/>
      <c r="B492" s="1"/>
      <c r="C492" s="1"/>
    </row>
    <row r="493" spans="1:3" ht="14">
      <c r="A493" s="1"/>
      <c r="B493" s="1"/>
      <c r="C493" s="1"/>
    </row>
    <row r="494" spans="1:3" ht="14">
      <c r="A494" s="1"/>
      <c r="B494" s="1"/>
      <c r="C494" s="1"/>
    </row>
    <row r="495" spans="1:3" ht="14">
      <c r="A495" s="1"/>
      <c r="B495" s="1"/>
      <c r="C495" s="1"/>
    </row>
    <row r="496" spans="1:3" ht="14">
      <c r="A496" s="1"/>
      <c r="B496" s="1"/>
      <c r="C496" s="1"/>
    </row>
    <row r="497" spans="1:3" ht="14">
      <c r="A497" s="1"/>
      <c r="B497" s="1"/>
      <c r="C497" s="1"/>
    </row>
    <row r="498" spans="1:3" ht="14">
      <c r="A498" s="1"/>
      <c r="B498" s="1"/>
      <c r="C498" s="1"/>
    </row>
    <row r="499" spans="1:3" ht="14">
      <c r="A499" s="1"/>
      <c r="B499" s="1"/>
      <c r="C499" s="1"/>
    </row>
    <row r="500" spans="1:3" ht="14">
      <c r="A500" s="1"/>
      <c r="B500" s="1"/>
      <c r="C500" s="1"/>
    </row>
    <row r="501" spans="1:3" ht="14">
      <c r="A501" s="1"/>
      <c r="B501" s="1"/>
      <c r="C501" s="1"/>
    </row>
    <row r="502" spans="1:3" ht="14">
      <c r="A502" s="1"/>
      <c r="B502" s="1"/>
      <c r="C502" s="1"/>
    </row>
    <row r="503" spans="1:3" ht="14">
      <c r="A503" s="1"/>
      <c r="B503" s="1"/>
      <c r="C503" s="1"/>
    </row>
    <row r="504" spans="1:3" ht="14">
      <c r="A504" s="1"/>
      <c r="B504" s="1"/>
      <c r="C504" s="1"/>
    </row>
    <row r="505" spans="1:3" ht="14">
      <c r="A505" s="1"/>
      <c r="B505" s="1"/>
      <c r="C505" s="1"/>
    </row>
    <row r="506" spans="1:3" ht="14">
      <c r="A506" s="1"/>
      <c r="B506" s="1"/>
      <c r="C506" s="1"/>
    </row>
    <row r="507" spans="1:3" ht="14">
      <c r="A507" s="1"/>
      <c r="B507" s="1"/>
      <c r="C507" s="1"/>
    </row>
    <row r="508" spans="1:3" ht="14">
      <c r="A508" s="1"/>
      <c r="B508" s="1"/>
      <c r="C508" s="1"/>
    </row>
    <row r="509" spans="1:3" ht="14">
      <c r="A509" s="1"/>
      <c r="B509" s="1"/>
      <c r="C509" s="1"/>
    </row>
    <row r="510" spans="1:3" ht="14">
      <c r="A510" s="1"/>
      <c r="B510" s="1"/>
      <c r="C510" s="1"/>
    </row>
    <row r="511" spans="1:3" ht="14">
      <c r="A511" s="1"/>
      <c r="B511" s="1"/>
      <c r="C511" s="1"/>
    </row>
    <row r="512" spans="1:3" ht="14">
      <c r="A512" s="1"/>
      <c r="B512" s="1"/>
      <c r="C512" s="1"/>
    </row>
    <row r="513" spans="1:3" ht="14">
      <c r="A513" s="1"/>
      <c r="B513" s="1"/>
      <c r="C513" s="1"/>
    </row>
    <row r="514" spans="1:3" ht="14">
      <c r="A514" s="1"/>
      <c r="B514" s="1"/>
      <c r="C514" s="1"/>
    </row>
    <row r="515" spans="1:3" ht="14">
      <c r="A515" s="1"/>
      <c r="B515" s="1"/>
      <c r="C515" s="1"/>
    </row>
    <row r="516" spans="1:3" ht="14">
      <c r="A516" s="1"/>
      <c r="B516" s="1"/>
      <c r="C516" s="1"/>
    </row>
    <row r="517" spans="1:3" ht="14">
      <c r="A517" s="1"/>
      <c r="B517" s="1"/>
      <c r="C517" s="1"/>
    </row>
    <row r="518" spans="1:3" ht="14">
      <c r="A518" s="1"/>
      <c r="B518" s="1"/>
      <c r="C518" s="1"/>
    </row>
    <row r="519" spans="1:3" ht="14">
      <c r="A519" s="1"/>
      <c r="B519" s="1"/>
      <c r="C519" s="1"/>
    </row>
    <row r="520" spans="1:3" ht="14">
      <c r="A520" s="1"/>
      <c r="B520" s="1"/>
      <c r="C520" s="1"/>
    </row>
    <row r="521" spans="1:3" ht="14">
      <c r="A521" s="1"/>
      <c r="B521" s="1"/>
      <c r="C521" s="1"/>
    </row>
    <row r="522" spans="1:3" ht="14">
      <c r="A522" s="1"/>
      <c r="B522" s="1"/>
      <c r="C522" s="1"/>
    </row>
    <row r="523" spans="1:3" ht="14">
      <c r="A523" s="1"/>
      <c r="B523" s="1"/>
      <c r="C523" s="1"/>
    </row>
    <row r="524" spans="1:3" ht="14">
      <c r="A524" s="1"/>
      <c r="B524" s="1"/>
      <c r="C524" s="1"/>
    </row>
    <row r="525" spans="1:3" ht="14">
      <c r="A525" s="1"/>
      <c r="B525" s="1"/>
      <c r="C525" s="1"/>
    </row>
    <row r="526" spans="1:3" ht="14">
      <c r="A526" s="1"/>
      <c r="B526" s="1"/>
      <c r="C526" s="1"/>
    </row>
    <row r="527" spans="1:3" ht="14">
      <c r="A527" s="1"/>
      <c r="B527" s="1"/>
      <c r="C527" s="1"/>
    </row>
    <row r="528" spans="1:3" ht="14">
      <c r="A528" s="1"/>
      <c r="B528" s="1"/>
      <c r="C528" s="1"/>
    </row>
    <row r="529" spans="1:3" ht="14">
      <c r="A529" s="1"/>
      <c r="B529" s="1"/>
      <c r="C529" s="1"/>
    </row>
    <row r="530" spans="1:3" ht="14">
      <c r="A530" s="1"/>
      <c r="B530" s="1"/>
      <c r="C530" s="1"/>
    </row>
    <row r="531" spans="1:3" ht="14">
      <c r="A531" s="1"/>
      <c r="B531" s="1"/>
      <c r="C531" s="1"/>
    </row>
    <row r="532" spans="1:3" ht="14">
      <c r="A532" s="1"/>
      <c r="B532" s="1"/>
      <c r="C532" s="1"/>
    </row>
    <row r="533" spans="1:3" ht="14">
      <c r="A533" s="1"/>
      <c r="B533" s="1"/>
      <c r="C533" s="1"/>
    </row>
    <row r="534" spans="1:3" ht="14">
      <c r="A534" s="1"/>
      <c r="B534" s="1"/>
      <c r="C534" s="1"/>
    </row>
    <row r="535" spans="1:3" ht="14">
      <c r="A535" s="1"/>
      <c r="B535" s="1"/>
      <c r="C535" s="1"/>
    </row>
    <row r="536" spans="1:3" ht="14">
      <c r="A536" s="1"/>
      <c r="B536" s="1"/>
      <c r="C536" s="1"/>
    </row>
    <row r="537" spans="1:3" ht="14">
      <c r="A537" s="1"/>
      <c r="B537" s="1"/>
      <c r="C537" s="1"/>
    </row>
    <row r="538" spans="1:3" ht="14">
      <c r="A538" s="1"/>
      <c r="B538" s="1"/>
      <c r="C538" s="1"/>
    </row>
    <row r="539" spans="1:3" ht="14">
      <c r="A539" s="1"/>
      <c r="B539" s="1"/>
      <c r="C539" s="1"/>
    </row>
    <row r="540" spans="1:3" ht="14">
      <c r="A540" s="1"/>
      <c r="B540" s="1"/>
      <c r="C540" s="1"/>
    </row>
    <row r="541" spans="1:3" ht="14">
      <c r="A541" s="1"/>
      <c r="B541" s="1"/>
      <c r="C541" s="1"/>
    </row>
    <row r="542" spans="1:3" ht="14">
      <c r="A542" s="1"/>
      <c r="B542" s="1"/>
      <c r="C542" s="1"/>
    </row>
    <row r="543" spans="1:3" ht="14">
      <c r="A543" s="1"/>
      <c r="B543" s="1"/>
      <c r="C543" s="1"/>
    </row>
    <row r="544" spans="1:3" ht="14">
      <c r="A544" s="1"/>
      <c r="B544" s="1"/>
      <c r="C544" s="1"/>
    </row>
    <row r="545" spans="1:3" ht="14">
      <c r="A545" s="1"/>
      <c r="B545" s="1"/>
      <c r="C545" s="1"/>
    </row>
    <row r="546" spans="1:3" ht="14">
      <c r="A546" s="1"/>
      <c r="B546" s="1"/>
      <c r="C546" s="1"/>
    </row>
    <row r="547" spans="1:3" ht="14">
      <c r="A547" s="1"/>
      <c r="B547" s="1"/>
      <c r="C547" s="1"/>
    </row>
    <row r="548" spans="1:3" ht="14">
      <c r="A548" s="1"/>
      <c r="B548" s="1"/>
      <c r="C548" s="1"/>
    </row>
    <row r="549" spans="1:3" ht="14">
      <c r="A549" s="1"/>
      <c r="B549" s="1"/>
      <c r="C549" s="1"/>
    </row>
    <row r="550" spans="1:3" ht="14">
      <c r="A550" s="1"/>
      <c r="B550" s="1"/>
      <c r="C550" s="1"/>
    </row>
    <row r="551" spans="1:3" ht="14">
      <c r="A551" s="1"/>
      <c r="B551" s="1"/>
      <c r="C551" s="1"/>
    </row>
    <row r="552" spans="1:3" ht="14">
      <c r="A552" s="1"/>
      <c r="B552" s="1"/>
      <c r="C552" s="1"/>
    </row>
    <row r="553" spans="1:3" ht="14">
      <c r="A553" s="1"/>
      <c r="B553" s="1"/>
      <c r="C553" s="1"/>
    </row>
    <row r="554" spans="1:3" ht="14">
      <c r="A554" s="1"/>
      <c r="B554" s="1"/>
      <c r="C554" s="1"/>
    </row>
    <row r="555" spans="1:3" ht="14">
      <c r="A555" s="1"/>
      <c r="B555" s="1"/>
      <c r="C555" s="1"/>
    </row>
    <row r="556" spans="1:3" ht="14">
      <c r="A556" s="1"/>
      <c r="B556" s="1"/>
      <c r="C556" s="1"/>
    </row>
    <row r="557" spans="1:3" ht="14">
      <c r="A557" s="1"/>
      <c r="B557" s="1"/>
      <c r="C557" s="1"/>
    </row>
    <row r="558" spans="1:3" ht="14">
      <c r="A558" s="1"/>
      <c r="B558" s="1"/>
      <c r="C558" s="1"/>
    </row>
    <row r="559" spans="1:3" ht="14">
      <c r="A559" s="1"/>
      <c r="B559" s="1"/>
      <c r="C559" s="1"/>
    </row>
    <row r="560" spans="1:3" ht="14">
      <c r="A560" s="1"/>
      <c r="B560" s="1"/>
      <c r="C560" s="1"/>
    </row>
    <row r="561" spans="1:3" ht="14">
      <c r="A561" s="1"/>
      <c r="B561" s="1"/>
      <c r="C561" s="1"/>
    </row>
    <row r="562" spans="1:3" ht="14">
      <c r="A562" s="1"/>
      <c r="B562" s="1"/>
      <c r="C562" s="1"/>
    </row>
    <row r="563" spans="1:3" ht="14">
      <c r="A563" s="1"/>
      <c r="B563" s="1"/>
      <c r="C563" s="1"/>
    </row>
    <row r="564" spans="1:3" ht="14">
      <c r="A564" s="1"/>
      <c r="B564" s="1"/>
      <c r="C564" s="1"/>
    </row>
    <row r="565" spans="1:3" ht="14">
      <c r="A565" s="1"/>
      <c r="B565" s="1"/>
      <c r="C565" s="1"/>
    </row>
    <row r="566" spans="1:3" ht="14">
      <c r="A566" s="1"/>
      <c r="B566" s="1"/>
      <c r="C566" s="1"/>
    </row>
    <row r="567" spans="1:3" ht="14">
      <c r="A567" s="1"/>
      <c r="B567" s="1"/>
      <c r="C567" s="1"/>
    </row>
    <row r="568" spans="1:3" ht="14">
      <c r="A568" s="1"/>
      <c r="B568" s="1"/>
      <c r="C568" s="1"/>
    </row>
    <row r="569" spans="1:3" ht="14">
      <c r="A569" s="1"/>
      <c r="B569" s="1"/>
      <c r="C569" s="1"/>
    </row>
    <row r="570" spans="1:3" ht="14">
      <c r="A570" s="1"/>
      <c r="B570" s="1"/>
      <c r="C570" s="1"/>
    </row>
    <row r="571" spans="1:3" ht="14">
      <c r="A571" s="1"/>
      <c r="B571" s="1"/>
      <c r="C571" s="1"/>
    </row>
    <row r="572" spans="1:3" ht="14">
      <c r="A572" s="1"/>
      <c r="B572" s="1"/>
      <c r="C572" s="1"/>
    </row>
    <row r="573" spans="1:3" ht="14">
      <c r="A573" s="1"/>
      <c r="B573" s="1"/>
      <c r="C573" s="1"/>
    </row>
    <row r="574" spans="1:3" ht="14">
      <c r="A574" s="1"/>
      <c r="B574" s="1"/>
      <c r="C574" s="1"/>
    </row>
    <row r="575" spans="1:3" ht="14">
      <c r="A575" s="1"/>
      <c r="B575" s="1"/>
      <c r="C575" s="1"/>
    </row>
    <row r="576" spans="1:3" ht="14">
      <c r="A576" s="1"/>
      <c r="B576" s="1"/>
      <c r="C576" s="1"/>
    </row>
    <row r="577" spans="1:3" ht="14">
      <c r="A577" s="1"/>
      <c r="B577" s="1"/>
      <c r="C577" s="1"/>
    </row>
    <row r="578" spans="1:3" ht="14">
      <c r="A578" s="1"/>
      <c r="B578" s="1"/>
      <c r="C578" s="1"/>
    </row>
    <row r="579" spans="1:3" ht="14">
      <c r="A579" s="1"/>
      <c r="B579" s="1"/>
      <c r="C579" s="1"/>
    </row>
    <row r="580" spans="1:3" ht="14">
      <c r="A580" s="1"/>
      <c r="B580" s="1"/>
      <c r="C580" s="1"/>
    </row>
    <row r="581" spans="1:3" ht="14">
      <c r="A581" s="1"/>
      <c r="B581" s="1"/>
      <c r="C581" s="1"/>
    </row>
    <row r="582" spans="1:3" ht="14">
      <c r="A582" s="1"/>
      <c r="B582" s="1"/>
      <c r="C582" s="1"/>
    </row>
    <row r="583" spans="1:3" ht="14">
      <c r="A583" s="1"/>
      <c r="B583" s="1"/>
      <c r="C583" s="1"/>
    </row>
    <row r="584" spans="1:3" ht="14">
      <c r="A584" s="1"/>
      <c r="B584" s="1"/>
      <c r="C584" s="1"/>
    </row>
    <row r="585" spans="1:3" ht="14">
      <c r="A585" s="1"/>
      <c r="B585" s="1"/>
      <c r="C585" s="1"/>
    </row>
    <row r="586" spans="1:3" ht="14">
      <c r="A586" s="1"/>
      <c r="B586" s="1"/>
      <c r="C586" s="1"/>
    </row>
    <row r="587" spans="1:3" ht="14">
      <c r="A587" s="1"/>
      <c r="B587" s="1"/>
      <c r="C587" s="1"/>
    </row>
    <row r="588" spans="1:3" ht="14">
      <c r="A588" s="1"/>
      <c r="B588" s="1"/>
      <c r="C588" s="1"/>
    </row>
    <row r="589" spans="1:3" ht="14">
      <c r="A589" s="1"/>
      <c r="B589" s="1"/>
      <c r="C589" s="1"/>
    </row>
    <row r="590" spans="1:3" ht="14">
      <c r="A590" s="1"/>
      <c r="B590" s="1"/>
      <c r="C590" s="1"/>
    </row>
    <row r="591" spans="1:3" ht="14">
      <c r="A591" s="1"/>
      <c r="B591" s="1"/>
      <c r="C591" s="1"/>
    </row>
    <row r="592" spans="1:3" ht="14">
      <c r="A592" s="1"/>
      <c r="B592" s="1"/>
      <c r="C592" s="1"/>
    </row>
    <row r="593" spans="1:3" ht="14">
      <c r="A593" s="1"/>
      <c r="B593" s="1"/>
      <c r="C593" s="1"/>
    </row>
    <row r="594" spans="1:3" ht="14">
      <c r="A594" s="1"/>
      <c r="B594" s="1"/>
      <c r="C594" s="1"/>
    </row>
    <row r="595" spans="1:3" ht="14">
      <c r="A595" s="1"/>
      <c r="B595" s="1"/>
      <c r="C595" s="1"/>
    </row>
    <row r="596" spans="1:3" ht="14">
      <c r="A596" s="1"/>
      <c r="B596" s="1"/>
      <c r="C596" s="1"/>
    </row>
    <row r="597" spans="1:3" ht="14">
      <c r="A597" s="1"/>
      <c r="B597" s="1"/>
      <c r="C597" s="1"/>
    </row>
    <row r="598" spans="1:3" ht="14">
      <c r="A598" s="1"/>
      <c r="B598" s="1"/>
      <c r="C598" s="1"/>
    </row>
    <row r="599" spans="1:3" ht="14">
      <c r="A599" s="1"/>
      <c r="B599" s="1"/>
      <c r="C599" s="1"/>
    </row>
    <row r="600" spans="1:3" ht="14">
      <c r="A600" s="1"/>
      <c r="B600" s="1"/>
      <c r="C600" s="1"/>
    </row>
    <row r="601" spans="1:3" ht="14">
      <c r="A601" s="1"/>
      <c r="B601" s="1"/>
      <c r="C601" s="1"/>
    </row>
    <row r="602" spans="1:3" ht="14">
      <c r="A602" s="1"/>
      <c r="B602" s="1"/>
      <c r="C602" s="1"/>
    </row>
    <row r="603" spans="1:3" ht="14">
      <c r="A603" s="1"/>
      <c r="B603" s="1"/>
      <c r="C603" s="1"/>
    </row>
    <row r="604" spans="1:3" ht="14">
      <c r="A604" s="1"/>
      <c r="B604" s="1"/>
      <c r="C604" s="1"/>
    </row>
    <row r="605" spans="1:3" ht="14">
      <c r="A605" s="1"/>
      <c r="B605" s="1"/>
      <c r="C605" s="1"/>
    </row>
    <row r="606" spans="1:3" ht="14">
      <c r="A606" s="1"/>
      <c r="B606" s="1"/>
      <c r="C606" s="1"/>
    </row>
    <row r="607" spans="1:3" ht="14">
      <c r="A607" s="1"/>
      <c r="B607" s="1"/>
      <c r="C607" s="1"/>
    </row>
    <row r="608" spans="1:3" ht="14">
      <c r="A608" s="1"/>
      <c r="B608" s="1"/>
      <c r="C608" s="1"/>
    </row>
    <row r="609" spans="1:3" ht="14">
      <c r="A609" s="1"/>
      <c r="B609" s="1"/>
      <c r="C609" s="1"/>
    </row>
    <row r="610" spans="1:3" ht="14">
      <c r="A610" s="1"/>
      <c r="B610" s="1"/>
      <c r="C610" s="1"/>
    </row>
    <row r="611" spans="1:3" ht="14">
      <c r="A611" s="1"/>
      <c r="B611" s="1"/>
      <c r="C611" s="1"/>
    </row>
    <row r="612" spans="1:3" ht="14">
      <c r="A612" s="1"/>
      <c r="B612" s="1"/>
      <c r="C612" s="1"/>
    </row>
    <row r="613" spans="1:3" ht="14">
      <c r="A613" s="1"/>
      <c r="B613" s="1"/>
      <c r="C613" s="1"/>
    </row>
    <row r="614" spans="1:3" ht="14">
      <c r="A614" s="1"/>
      <c r="B614" s="1"/>
      <c r="C614" s="1"/>
    </row>
    <row r="615" spans="1:3" ht="14">
      <c r="A615" s="1"/>
      <c r="B615" s="1"/>
      <c r="C615" s="1"/>
    </row>
    <row r="616" spans="1:3" ht="14">
      <c r="A616" s="1"/>
      <c r="B616" s="1"/>
      <c r="C616" s="1"/>
    </row>
    <row r="617" spans="1:3" ht="14">
      <c r="A617" s="1"/>
      <c r="B617" s="1"/>
      <c r="C617" s="1"/>
    </row>
    <row r="618" spans="1:3" ht="14">
      <c r="A618" s="1"/>
      <c r="B618" s="1"/>
      <c r="C618" s="1"/>
    </row>
    <row r="619" spans="1:3" ht="14">
      <c r="A619" s="1"/>
      <c r="B619" s="1"/>
      <c r="C619" s="1"/>
    </row>
    <row r="620" spans="1:3" ht="14">
      <c r="A620" s="1"/>
      <c r="B620" s="1"/>
      <c r="C620" s="1"/>
    </row>
    <row r="621" spans="1:3" ht="14">
      <c r="A621" s="1"/>
      <c r="B621" s="1"/>
      <c r="C621" s="1"/>
    </row>
    <row r="622" spans="1:3" ht="14">
      <c r="A622" s="1"/>
      <c r="B622" s="1"/>
      <c r="C622" s="1"/>
    </row>
    <row r="623" spans="1:3" ht="14">
      <c r="A623" s="1"/>
      <c r="B623" s="1"/>
      <c r="C623" s="1"/>
    </row>
    <row r="624" spans="1:3" ht="14">
      <c r="A624" s="1"/>
      <c r="B624" s="1"/>
      <c r="C624" s="1"/>
    </row>
    <row r="625" spans="1:3" ht="14">
      <c r="A625" s="1"/>
      <c r="B625" s="1"/>
      <c r="C625" s="1"/>
    </row>
    <row r="626" spans="1:3" ht="14">
      <c r="A626" s="1"/>
      <c r="B626" s="1"/>
      <c r="C626" s="1"/>
    </row>
    <row r="627" spans="1:3" ht="14">
      <c r="A627" s="1"/>
      <c r="B627" s="1"/>
      <c r="C627" s="1"/>
    </row>
    <row r="628" spans="1:3" ht="14">
      <c r="A628" s="1"/>
      <c r="B628" s="1"/>
      <c r="C628" s="1"/>
    </row>
    <row r="629" spans="1:3" ht="14">
      <c r="A629" s="1"/>
      <c r="B629" s="1"/>
      <c r="C629" s="1"/>
    </row>
    <row r="630" spans="1:3" ht="14">
      <c r="A630" s="1"/>
      <c r="B630" s="1"/>
      <c r="C630" s="1"/>
    </row>
    <row r="631" spans="1:3" ht="14">
      <c r="A631" s="1"/>
      <c r="B631" s="1"/>
      <c r="C631" s="1"/>
    </row>
    <row r="632" spans="1:3" ht="14">
      <c r="A632" s="1"/>
      <c r="B632" s="1"/>
      <c r="C632" s="1"/>
    </row>
    <row r="633" spans="1:3" ht="14">
      <c r="A633" s="1"/>
      <c r="B633" s="1"/>
      <c r="C633" s="1"/>
    </row>
    <row r="634" spans="1:3" ht="14">
      <c r="A634" s="1"/>
      <c r="B634" s="1"/>
      <c r="C634" s="1"/>
    </row>
    <row r="635" spans="1:3" ht="14">
      <c r="A635" s="1"/>
      <c r="B635" s="1"/>
      <c r="C635" s="1"/>
    </row>
    <row r="636" spans="1:3" ht="14">
      <c r="A636" s="1"/>
      <c r="B636" s="1"/>
      <c r="C636" s="1"/>
    </row>
    <row r="637" spans="1:3" ht="14">
      <c r="A637" s="1"/>
      <c r="B637" s="1"/>
      <c r="C637" s="1"/>
    </row>
    <row r="638" spans="1:3" ht="14">
      <c r="A638" s="1"/>
      <c r="B638" s="1"/>
      <c r="C638" s="1"/>
    </row>
    <row r="639" spans="1:3" ht="14">
      <c r="A639" s="1"/>
      <c r="B639" s="1"/>
      <c r="C639" s="1"/>
    </row>
    <row r="640" spans="1:3" ht="14">
      <c r="A640" s="1"/>
      <c r="B640" s="1"/>
      <c r="C640" s="1"/>
    </row>
    <row r="641" spans="1:3" ht="14">
      <c r="A641" s="1"/>
      <c r="B641" s="1"/>
      <c r="C641" s="1"/>
    </row>
    <row r="642" spans="1:3" ht="14">
      <c r="A642" s="1"/>
      <c r="B642" s="1"/>
      <c r="C642" s="1"/>
    </row>
    <row r="643" spans="1:3" ht="14">
      <c r="A643" s="1"/>
      <c r="B643" s="1"/>
      <c r="C643" s="1"/>
    </row>
    <row r="644" spans="1:3" ht="14">
      <c r="A644" s="1"/>
      <c r="B644" s="1"/>
      <c r="C644" s="1"/>
    </row>
    <row r="645" spans="1:3" ht="14">
      <c r="A645" s="1"/>
      <c r="B645" s="1"/>
      <c r="C645" s="1"/>
    </row>
    <row r="646" spans="1:3" ht="14">
      <c r="A646" s="1"/>
      <c r="B646" s="1"/>
      <c r="C646" s="1"/>
    </row>
    <row r="647" spans="1:3" ht="14">
      <c r="A647" s="1"/>
      <c r="B647" s="1"/>
      <c r="C647" s="1"/>
    </row>
    <row r="648" spans="1:3" ht="14">
      <c r="A648" s="1"/>
      <c r="B648" s="1"/>
      <c r="C648" s="1"/>
    </row>
    <row r="649" spans="1:3" ht="14">
      <c r="A649" s="1"/>
      <c r="B649" s="1"/>
      <c r="C649" s="1"/>
    </row>
    <row r="650" spans="1:3" ht="14">
      <c r="A650" s="1"/>
      <c r="B650" s="1"/>
      <c r="C650" s="1"/>
    </row>
    <row r="651" spans="1:3" ht="14">
      <c r="A651" s="1"/>
      <c r="B651" s="1"/>
      <c r="C651" s="1"/>
    </row>
    <row r="652" spans="1:3" ht="14">
      <c r="A652" s="1"/>
      <c r="B652" s="1"/>
      <c r="C652" s="1"/>
    </row>
    <row r="653" spans="1:3" ht="14">
      <c r="A653" s="1"/>
      <c r="B653" s="1"/>
      <c r="C653" s="1"/>
    </row>
    <row r="654" spans="1:3" ht="14">
      <c r="A654" s="1"/>
      <c r="B654" s="1"/>
      <c r="C654" s="1"/>
    </row>
    <row r="655" spans="1:3" ht="14">
      <c r="A655" s="1"/>
      <c r="B655" s="1"/>
      <c r="C655" s="1"/>
    </row>
    <row r="656" spans="1:3" ht="14">
      <c r="A656" s="1"/>
      <c r="B656" s="1"/>
      <c r="C656" s="1"/>
    </row>
    <row r="657" spans="1:3" ht="14">
      <c r="A657" s="1"/>
      <c r="B657" s="1"/>
      <c r="C657" s="1"/>
    </row>
    <row r="658" spans="1:3" ht="14">
      <c r="A658" s="1"/>
      <c r="B658" s="1"/>
      <c r="C658" s="1"/>
    </row>
    <row r="659" spans="1:3" ht="14">
      <c r="A659" s="1"/>
      <c r="B659" s="1"/>
      <c r="C659" s="1"/>
    </row>
    <row r="660" spans="1:3" ht="14">
      <c r="A660" s="1"/>
      <c r="B660" s="1"/>
      <c r="C660" s="1"/>
    </row>
    <row r="661" spans="1:3" ht="14">
      <c r="A661" s="1"/>
      <c r="B661" s="1"/>
      <c r="C661" s="1"/>
    </row>
    <row r="662" spans="1:3" ht="14">
      <c r="A662" s="1"/>
      <c r="B662" s="1"/>
      <c r="C662" s="1"/>
    </row>
    <row r="663" spans="1:3" ht="14">
      <c r="A663" s="1"/>
      <c r="B663" s="1"/>
      <c r="C663" s="1"/>
    </row>
    <row r="664" spans="1:3" ht="14">
      <c r="A664" s="1"/>
      <c r="B664" s="1"/>
      <c r="C664" s="1"/>
    </row>
    <row r="665" spans="1:3" ht="14">
      <c r="A665" s="1"/>
      <c r="B665" s="1"/>
      <c r="C665" s="1"/>
    </row>
    <row r="666" spans="1:3" ht="14">
      <c r="A666" s="1"/>
      <c r="B666" s="1"/>
      <c r="C666" s="1"/>
    </row>
    <row r="667" spans="1:3" ht="14">
      <c r="A667" s="1"/>
      <c r="B667" s="1"/>
      <c r="C667" s="1"/>
    </row>
    <row r="668" spans="1:3" ht="14">
      <c r="A668" s="1"/>
      <c r="B668" s="1"/>
      <c r="C668" s="1"/>
    </row>
    <row r="669" spans="1:3" ht="14">
      <c r="A669" s="1"/>
      <c r="B669" s="1"/>
      <c r="C669" s="1"/>
    </row>
    <row r="670" spans="1:3" ht="14">
      <c r="A670" s="1"/>
      <c r="B670" s="1"/>
      <c r="C670" s="1"/>
    </row>
    <row r="671" spans="1:3" ht="14">
      <c r="A671" s="1"/>
      <c r="B671" s="1"/>
      <c r="C671" s="1"/>
    </row>
    <row r="672" spans="1:3" ht="14">
      <c r="A672" s="1"/>
      <c r="B672" s="1"/>
      <c r="C672" s="1"/>
    </row>
    <row r="673" spans="1:3" ht="14">
      <c r="A673" s="1"/>
      <c r="B673" s="1"/>
      <c r="C673" s="1"/>
    </row>
    <row r="674" spans="1:3" ht="14">
      <c r="A674" s="1"/>
      <c r="B674" s="1"/>
      <c r="C674" s="1"/>
    </row>
    <row r="675" spans="1:3" ht="14">
      <c r="A675" s="1"/>
      <c r="B675" s="1"/>
      <c r="C675" s="1"/>
    </row>
    <row r="676" spans="1:3" ht="14">
      <c r="A676" s="1"/>
      <c r="B676" s="1"/>
      <c r="C676" s="1"/>
    </row>
    <row r="677" spans="1:3" ht="14">
      <c r="A677" s="1"/>
      <c r="B677" s="1"/>
      <c r="C677" s="1"/>
    </row>
    <row r="678" spans="1:3" ht="14">
      <c r="A678" s="1"/>
      <c r="B678" s="1"/>
      <c r="C678" s="1"/>
    </row>
    <row r="679" spans="1:3" ht="14">
      <c r="A679" s="1"/>
      <c r="B679" s="1"/>
      <c r="C679" s="1"/>
    </row>
    <row r="680" spans="1:3" ht="14">
      <c r="A680" s="1"/>
      <c r="B680" s="1"/>
      <c r="C680" s="1"/>
    </row>
    <row r="681" spans="1:3" ht="14">
      <c r="A681" s="1"/>
      <c r="B681" s="1"/>
      <c r="C681" s="1"/>
    </row>
    <row r="682" spans="1:3" ht="14">
      <c r="A682" s="1"/>
      <c r="B682" s="1"/>
      <c r="C682" s="1"/>
    </row>
    <row r="683" spans="1:3" ht="14">
      <c r="A683" s="1"/>
      <c r="B683" s="1"/>
      <c r="C683" s="1"/>
    </row>
    <row r="684" spans="1:3" ht="14">
      <c r="A684" s="1"/>
      <c r="B684" s="1"/>
      <c r="C684" s="1"/>
    </row>
    <row r="685" spans="1:3" ht="14">
      <c r="A685" s="1"/>
      <c r="B685" s="1"/>
      <c r="C685" s="1"/>
    </row>
    <row r="686" spans="1:3" ht="14">
      <c r="A686" s="1"/>
      <c r="B686" s="1"/>
      <c r="C686" s="1"/>
    </row>
    <row r="687" spans="1:3" ht="14">
      <c r="A687" s="1"/>
      <c r="B687" s="1"/>
      <c r="C687" s="1"/>
    </row>
    <row r="688" spans="1:3" ht="14">
      <c r="A688" s="1"/>
      <c r="B688" s="1"/>
      <c r="C688" s="1"/>
    </row>
    <row r="689" spans="1:3" ht="14">
      <c r="A689" s="1"/>
      <c r="B689" s="1"/>
      <c r="C689" s="1"/>
    </row>
    <row r="690" spans="1:3" ht="14">
      <c r="A690" s="1"/>
      <c r="B690" s="1"/>
      <c r="C690" s="1"/>
    </row>
    <row r="691" spans="1:3" ht="14">
      <c r="A691" s="1"/>
      <c r="B691" s="1"/>
      <c r="C691" s="1"/>
    </row>
    <row r="692" spans="1:3" ht="14">
      <c r="A692" s="1"/>
      <c r="B692" s="1"/>
      <c r="C692" s="1"/>
    </row>
    <row r="693" spans="1:3" ht="14">
      <c r="A693" s="1"/>
      <c r="B693" s="1"/>
      <c r="C693" s="1"/>
    </row>
    <row r="694" spans="1:3" ht="14">
      <c r="A694" s="1"/>
      <c r="B694" s="1"/>
      <c r="C694" s="1"/>
    </row>
    <row r="695" spans="1:3" ht="14">
      <c r="A695" s="1"/>
      <c r="B695" s="1"/>
      <c r="C695" s="1"/>
    </row>
    <row r="696" spans="1:3" ht="14">
      <c r="A696" s="1"/>
      <c r="B696" s="1"/>
      <c r="C696" s="1"/>
    </row>
    <row r="697" spans="1:3" ht="14">
      <c r="A697" s="1"/>
      <c r="B697" s="1"/>
      <c r="C697" s="1"/>
    </row>
    <row r="698" spans="1:3" ht="14">
      <c r="A698" s="1"/>
      <c r="B698" s="1"/>
      <c r="C698" s="1"/>
    </row>
    <row r="699" spans="1:3" ht="14">
      <c r="A699" s="1"/>
      <c r="B699" s="1"/>
      <c r="C699" s="1"/>
    </row>
    <row r="700" spans="1:3" ht="14">
      <c r="A700" s="1"/>
      <c r="B700" s="1"/>
      <c r="C700" s="1"/>
    </row>
    <row r="701" spans="1:3" ht="14">
      <c r="A701" s="1"/>
      <c r="B701" s="1"/>
      <c r="C701" s="1"/>
    </row>
    <row r="702" spans="1:3" ht="14">
      <c r="A702" s="1"/>
      <c r="B702" s="1"/>
      <c r="C702" s="1"/>
    </row>
    <row r="703" spans="1:3" ht="14">
      <c r="A703" s="1"/>
      <c r="B703" s="1"/>
      <c r="C703" s="1"/>
    </row>
    <row r="704" spans="1:3" ht="14">
      <c r="A704" s="1"/>
      <c r="B704" s="1"/>
      <c r="C704" s="1"/>
    </row>
    <row r="705" spans="1:3" ht="14">
      <c r="A705" s="1"/>
      <c r="B705" s="1"/>
      <c r="C705" s="1"/>
    </row>
    <row r="706" spans="1:3" ht="14">
      <c r="A706" s="1"/>
      <c r="B706" s="1"/>
      <c r="C706" s="1"/>
    </row>
    <row r="707" spans="1:3" ht="14">
      <c r="A707" s="1"/>
      <c r="B707" s="1"/>
      <c r="C707" s="1"/>
    </row>
    <row r="708" spans="1:3" ht="14">
      <c r="A708" s="1"/>
      <c r="B708" s="1"/>
      <c r="C708" s="1"/>
    </row>
    <row r="709" spans="1:3" ht="14">
      <c r="A709" s="1"/>
      <c r="B709" s="1"/>
      <c r="C709" s="1"/>
    </row>
    <row r="710" spans="1:3" ht="14">
      <c r="A710" s="1"/>
      <c r="B710" s="1"/>
      <c r="C710" s="1"/>
    </row>
    <row r="711" spans="1:3" ht="14">
      <c r="A711" s="1"/>
      <c r="B711" s="1"/>
      <c r="C711" s="1"/>
    </row>
    <row r="712" spans="1:3" ht="14">
      <c r="A712" s="1"/>
      <c r="B712" s="1"/>
      <c r="C712" s="1"/>
    </row>
    <row r="713" spans="1:3" ht="14">
      <c r="A713" s="1"/>
      <c r="B713" s="1"/>
      <c r="C713" s="1"/>
    </row>
    <row r="714" spans="1:3" ht="14">
      <c r="A714" s="1"/>
      <c r="B714" s="1"/>
      <c r="C714" s="1"/>
    </row>
    <row r="715" spans="1:3" ht="14">
      <c r="A715" s="1"/>
      <c r="B715" s="1"/>
      <c r="C715" s="1"/>
    </row>
    <row r="716" spans="1:3" ht="14">
      <c r="A716" s="1"/>
      <c r="B716" s="1"/>
      <c r="C716" s="1"/>
    </row>
    <row r="717" spans="1:3" ht="14">
      <c r="A717" s="1"/>
      <c r="B717" s="1"/>
      <c r="C717" s="1"/>
    </row>
    <row r="718" spans="1:3" ht="14">
      <c r="A718" s="1"/>
      <c r="B718" s="1"/>
      <c r="C718" s="1"/>
    </row>
    <row r="719" spans="1:3" ht="14">
      <c r="A719" s="1"/>
      <c r="B719" s="1"/>
      <c r="C719" s="1"/>
    </row>
    <row r="720" spans="1:3" ht="14">
      <c r="A720" s="1"/>
      <c r="B720" s="1"/>
      <c r="C720" s="1"/>
    </row>
    <row r="721" spans="1:3" ht="14">
      <c r="A721" s="1"/>
      <c r="B721" s="1"/>
      <c r="C721" s="1"/>
    </row>
    <row r="722" spans="1:3" ht="14">
      <c r="A722" s="1"/>
      <c r="B722" s="1"/>
      <c r="C722" s="1"/>
    </row>
    <row r="723" spans="1:3" ht="14">
      <c r="A723" s="1"/>
      <c r="B723" s="1"/>
      <c r="C723" s="1"/>
    </row>
    <row r="724" spans="1:3" ht="14">
      <c r="A724" s="1"/>
      <c r="B724" s="1"/>
      <c r="C724" s="1"/>
    </row>
    <row r="725" spans="1:3" ht="14">
      <c r="A725" s="1"/>
      <c r="B725" s="1"/>
      <c r="C725" s="1"/>
    </row>
    <row r="726" spans="1:3" ht="14">
      <c r="A726" s="1"/>
      <c r="B726" s="1"/>
      <c r="C726" s="1"/>
    </row>
    <row r="727" spans="1:3" ht="14">
      <c r="A727" s="1"/>
      <c r="B727" s="1"/>
      <c r="C727" s="1"/>
    </row>
    <row r="728" spans="1:3" ht="14">
      <c r="A728" s="1"/>
      <c r="B728" s="1"/>
      <c r="C728" s="1"/>
    </row>
    <row r="729" spans="1:3" ht="14">
      <c r="A729" s="1"/>
      <c r="B729" s="1"/>
      <c r="C729" s="1"/>
    </row>
    <row r="730" spans="1:3" ht="14">
      <c r="A730" s="1"/>
      <c r="B730" s="1"/>
      <c r="C730" s="1"/>
    </row>
    <row r="731" spans="1:3" ht="14">
      <c r="A731" s="1"/>
      <c r="B731" s="1"/>
      <c r="C731" s="1"/>
    </row>
    <row r="732" spans="1:3" ht="14">
      <c r="A732" s="1"/>
      <c r="B732" s="1"/>
      <c r="C732" s="1"/>
    </row>
    <row r="733" spans="1:3" ht="14">
      <c r="A733" s="1"/>
      <c r="B733" s="1"/>
      <c r="C733" s="1"/>
    </row>
    <row r="734" spans="1:3" ht="14">
      <c r="A734" s="1"/>
      <c r="B734" s="1"/>
      <c r="C734" s="1"/>
    </row>
    <row r="735" spans="1:3" ht="14">
      <c r="A735" s="1"/>
      <c r="B735" s="1"/>
      <c r="C735" s="1"/>
    </row>
    <row r="736" spans="1:3" ht="14">
      <c r="A736" s="1"/>
      <c r="B736" s="1"/>
      <c r="C736" s="1"/>
    </row>
    <row r="737" spans="1:3" ht="14">
      <c r="A737" s="1"/>
      <c r="B737" s="1"/>
      <c r="C737" s="1"/>
    </row>
    <row r="738" spans="1:3" ht="14">
      <c r="A738" s="1"/>
      <c r="B738" s="1"/>
      <c r="C738" s="1"/>
    </row>
    <row r="739" spans="1:3" ht="14">
      <c r="A739" s="1"/>
      <c r="B739" s="1"/>
      <c r="C739" s="1"/>
    </row>
    <row r="740" spans="1:3" ht="14">
      <c r="A740" s="1"/>
      <c r="B740" s="1"/>
      <c r="C740" s="1"/>
    </row>
    <row r="741" spans="1:3" ht="14">
      <c r="A741" s="1"/>
      <c r="B741" s="1"/>
      <c r="C741" s="1"/>
    </row>
    <row r="742" spans="1:3" ht="14">
      <c r="A742" s="1"/>
      <c r="B742" s="1"/>
      <c r="C742" s="1"/>
    </row>
    <row r="743" spans="1:3" ht="14">
      <c r="A743" s="1"/>
      <c r="B743" s="1"/>
      <c r="C743" s="1"/>
    </row>
    <row r="744" spans="1:3" ht="14">
      <c r="A744" s="1"/>
      <c r="B744" s="1"/>
      <c r="C744" s="1"/>
    </row>
    <row r="745" spans="1:3" ht="14">
      <c r="A745" s="1"/>
      <c r="B745" s="1"/>
      <c r="C745" s="1"/>
    </row>
    <row r="746" spans="1:3" ht="14">
      <c r="A746" s="1"/>
      <c r="B746" s="1"/>
      <c r="C746" s="1"/>
    </row>
    <row r="747" spans="1:3" ht="14">
      <c r="A747" s="1"/>
      <c r="B747" s="1"/>
      <c r="C747" s="1"/>
    </row>
    <row r="748" spans="1:3" ht="14">
      <c r="A748" s="1"/>
      <c r="B748" s="1"/>
      <c r="C748" s="1"/>
    </row>
    <row r="749" spans="1:3" ht="14">
      <c r="A749" s="1"/>
      <c r="B749" s="1"/>
      <c r="C749" s="1"/>
    </row>
    <row r="750" spans="1:3" ht="14">
      <c r="A750" s="1"/>
      <c r="B750" s="1"/>
      <c r="C750" s="1"/>
    </row>
    <row r="751" spans="1:3" ht="14">
      <c r="A751" s="1"/>
      <c r="B751" s="1"/>
      <c r="C751" s="1"/>
    </row>
    <row r="752" spans="1:3" ht="14">
      <c r="A752" s="1"/>
      <c r="B752" s="1"/>
      <c r="C752" s="1"/>
    </row>
    <row r="753" spans="1:3" ht="14">
      <c r="A753" s="1"/>
      <c r="B753" s="1"/>
      <c r="C753" s="1"/>
    </row>
    <row r="754" spans="1:3" ht="14">
      <c r="A754" s="1"/>
      <c r="B754" s="1"/>
      <c r="C754" s="1"/>
    </row>
    <row r="755" spans="1:3" ht="14">
      <c r="A755" s="1"/>
      <c r="B755" s="1"/>
      <c r="C755" s="1"/>
    </row>
    <row r="756" spans="1:3" ht="14">
      <c r="A756" s="1"/>
      <c r="B756" s="1"/>
      <c r="C756" s="1"/>
    </row>
    <row r="757" spans="1:3" ht="14">
      <c r="A757" s="1"/>
      <c r="B757" s="1"/>
      <c r="C757" s="1"/>
    </row>
    <row r="758" spans="1:3" ht="14">
      <c r="A758" s="1"/>
      <c r="B758" s="1"/>
      <c r="C758" s="1"/>
    </row>
    <row r="759" spans="1:3" ht="14">
      <c r="A759" s="1"/>
      <c r="B759" s="1"/>
      <c r="C759" s="1"/>
    </row>
    <row r="760" spans="1:3" ht="14">
      <c r="A760" s="1"/>
      <c r="B760" s="1"/>
      <c r="C760" s="1"/>
    </row>
    <row r="761" spans="1:3" ht="14">
      <c r="A761" s="1"/>
      <c r="B761" s="1"/>
      <c r="C761" s="1"/>
    </row>
    <row r="762" spans="1:3" ht="14">
      <c r="A762" s="1"/>
      <c r="B762" s="1"/>
      <c r="C762" s="1"/>
    </row>
    <row r="763" spans="1:3" ht="14">
      <c r="A763" s="1"/>
      <c r="B763" s="1"/>
      <c r="C763" s="1"/>
    </row>
    <row r="764" spans="1:3" ht="14">
      <c r="A764" s="1"/>
      <c r="B764" s="1"/>
      <c r="C764" s="1"/>
    </row>
    <row r="765" spans="1:3" ht="14">
      <c r="A765" s="1"/>
      <c r="B765" s="1"/>
      <c r="C765" s="1"/>
    </row>
    <row r="766" spans="1:3" ht="14">
      <c r="A766" s="1"/>
      <c r="B766" s="1"/>
      <c r="C766" s="1"/>
    </row>
    <row r="767" spans="1:3" ht="14">
      <c r="A767" s="1"/>
      <c r="B767" s="1"/>
      <c r="C767" s="1"/>
    </row>
    <row r="768" spans="1:3" ht="14">
      <c r="A768" s="1"/>
      <c r="B768" s="1"/>
      <c r="C768" s="1"/>
    </row>
    <row r="769" spans="1:3" ht="14">
      <c r="A769" s="1"/>
      <c r="B769" s="1"/>
      <c r="C769" s="1"/>
    </row>
    <row r="770" spans="1:3" ht="14">
      <c r="A770" s="1"/>
      <c r="B770" s="1"/>
      <c r="C770" s="1"/>
    </row>
    <row r="771" spans="1:3" ht="14">
      <c r="A771" s="1"/>
      <c r="B771" s="1"/>
      <c r="C771" s="1"/>
    </row>
    <row r="772" spans="1:3" ht="14">
      <c r="A772" s="1"/>
      <c r="B772" s="1"/>
      <c r="C772" s="1"/>
    </row>
    <row r="773" spans="1:3" ht="14">
      <c r="A773" s="1"/>
      <c r="B773" s="1"/>
      <c r="C773" s="1"/>
    </row>
    <row r="774" spans="1:3" ht="14">
      <c r="A774" s="1"/>
      <c r="B774" s="1"/>
      <c r="C774" s="1"/>
    </row>
    <row r="775" spans="1:3" ht="14">
      <c r="A775" s="1"/>
      <c r="B775" s="1"/>
      <c r="C775" s="1"/>
    </row>
    <row r="776" spans="1:3" ht="14">
      <c r="A776" s="1"/>
      <c r="B776" s="1"/>
      <c r="C776" s="1"/>
    </row>
    <row r="777" spans="1:3" ht="14">
      <c r="A777" s="1"/>
      <c r="B777" s="1"/>
      <c r="C777" s="1"/>
    </row>
    <row r="778" spans="1:3" ht="14">
      <c r="A778" s="1"/>
      <c r="B778" s="1"/>
      <c r="C778" s="1"/>
    </row>
    <row r="779" spans="1:3" ht="14">
      <c r="A779" s="1"/>
      <c r="B779" s="1"/>
      <c r="C779" s="1"/>
    </row>
    <row r="780" spans="1:3" ht="14">
      <c r="A780" s="1"/>
      <c r="B780" s="1"/>
      <c r="C780" s="1"/>
    </row>
    <row r="781" spans="1:3" ht="14">
      <c r="A781" s="1"/>
      <c r="B781" s="1"/>
      <c r="C781" s="1"/>
    </row>
    <row r="782" spans="1:3" ht="14">
      <c r="A782" s="1"/>
      <c r="B782" s="1"/>
      <c r="C782" s="1"/>
    </row>
    <row r="783" spans="1:3" ht="14">
      <c r="A783" s="1"/>
      <c r="B783" s="1"/>
      <c r="C783" s="1"/>
    </row>
    <row r="784" spans="1:3" ht="14">
      <c r="A784" s="1"/>
      <c r="B784" s="1"/>
      <c r="C784" s="1"/>
    </row>
    <row r="785" spans="1:3" ht="14">
      <c r="A785" s="1"/>
      <c r="B785" s="1"/>
      <c r="C785" s="1"/>
    </row>
    <row r="786" spans="1:3" ht="14">
      <c r="A786" s="1"/>
      <c r="B786" s="1"/>
      <c r="C786" s="1"/>
    </row>
    <row r="787" spans="1:3" ht="14">
      <c r="A787" s="1"/>
      <c r="B787" s="1"/>
      <c r="C787" s="1"/>
    </row>
    <row r="788" spans="1:3" ht="14">
      <c r="A788" s="1"/>
      <c r="B788" s="1"/>
      <c r="C788" s="1"/>
    </row>
    <row r="789" spans="1:3" ht="14">
      <c r="A789" s="1"/>
      <c r="B789" s="1"/>
      <c r="C789" s="1"/>
    </row>
    <row r="790" spans="1:3" ht="14">
      <c r="A790" s="1"/>
      <c r="B790" s="1"/>
      <c r="C790" s="1"/>
    </row>
    <row r="791" spans="1:3" ht="14">
      <c r="A791" s="1"/>
      <c r="B791" s="1"/>
      <c r="C791" s="1"/>
    </row>
    <row r="792" spans="1:3" ht="14">
      <c r="A792" s="1"/>
      <c r="B792" s="1"/>
      <c r="C792" s="1"/>
    </row>
    <row r="793" spans="1:3" ht="14">
      <c r="A793" s="1"/>
      <c r="B793" s="1"/>
      <c r="C793" s="1"/>
    </row>
    <row r="794" spans="1:3" ht="14">
      <c r="A794" s="1"/>
      <c r="B794" s="1"/>
      <c r="C794" s="1"/>
    </row>
    <row r="795" spans="1:3" ht="14">
      <c r="A795" s="1"/>
      <c r="B795" s="1"/>
      <c r="C795" s="1"/>
    </row>
    <row r="796" spans="1:3" ht="14">
      <c r="A796" s="1"/>
      <c r="B796" s="1"/>
      <c r="C796" s="1"/>
    </row>
    <row r="797" spans="1:3" ht="14">
      <c r="A797" s="1"/>
      <c r="B797" s="1"/>
      <c r="C797" s="1"/>
    </row>
    <row r="798" spans="1:3" ht="14">
      <c r="A798" s="1"/>
      <c r="B798" s="1"/>
      <c r="C798" s="1"/>
    </row>
    <row r="799" spans="1:3" ht="14">
      <c r="A799" s="1"/>
      <c r="B799" s="1"/>
      <c r="C799" s="1"/>
    </row>
    <row r="800" spans="1:3" ht="14">
      <c r="A800" s="1"/>
      <c r="B800" s="1"/>
      <c r="C800" s="1"/>
    </row>
    <row r="801" spans="1:3" ht="14">
      <c r="A801" s="1"/>
      <c r="B801" s="1"/>
      <c r="C801" s="1"/>
    </row>
    <row r="802" spans="1:3" ht="14">
      <c r="A802" s="1"/>
      <c r="B802" s="1"/>
      <c r="C802" s="1"/>
    </row>
    <row r="803" spans="1:3" ht="14">
      <c r="A803" s="1"/>
      <c r="B803" s="1"/>
      <c r="C803" s="1"/>
    </row>
    <row r="804" spans="1:3" ht="14">
      <c r="A804" s="1"/>
      <c r="B804" s="1"/>
      <c r="C804" s="1"/>
    </row>
    <row r="805" spans="1:3" ht="14">
      <c r="A805" s="1"/>
      <c r="B805" s="1"/>
      <c r="C805" s="1"/>
    </row>
    <row r="806" spans="1:3" ht="14">
      <c r="A806" s="1"/>
      <c r="B806" s="1"/>
      <c r="C806" s="1"/>
    </row>
    <row r="807" spans="1:3" ht="14">
      <c r="A807" s="1"/>
      <c r="B807" s="1"/>
      <c r="C807" s="1"/>
    </row>
    <row r="808" spans="1:3" ht="14">
      <c r="A808" s="1"/>
      <c r="B808" s="1"/>
      <c r="C808" s="1"/>
    </row>
    <row r="809" spans="1:3" ht="14">
      <c r="A809" s="1"/>
      <c r="B809" s="1"/>
      <c r="C809" s="1"/>
    </row>
    <row r="810" spans="1:3" ht="14">
      <c r="A810" s="1"/>
      <c r="B810" s="1"/>
      <c r="C810" s="1"/>
    </row>
    <row r="811" spans="1:3" ht="14">
      <c r="A811" s="1"/>
      <c r="B811" s="1"/>
      <c r="C811" s="1"/>
    </row>
    <row r="812" spans="1:3" ht="14">
      <c r="A812" s="1"/>
      <c r="B812" s="1"/>
      <c r="C812" s="1"/>
    </row>
    <row r="813" spans="1:3" ht="14">
      <c r="A813" s="1"/>
      <c r="B813" s="1"/>
      <c r="C813" s="1"/>
    </row>
    <row r="814" spans="1:3" ht="14">
      <c r="A814" s="1"/>
      <c r="B814" s="1"/>
      <c r="C814" s="1"/>
    </row>
    <row r="815" spans="1:3" ht="14">
      <c r="A815" s="1"/>
      <c r="B815" s="1"/>
      <c r="C815" s="1"/>
    </row>
    <row r="816" spans="1:3" ht="14">
      <c r="A816" s="1"/>
      <c r="B816" s="1"/>
      <c r="C816" s="1"/>
    </row>
    <row r="817" spans="1:3" ht="14">
      <c r="A817" s="1"/>
      <c r="B817" s="1"/>
      <c r="C817" s="1"/>
    </row>
    <row r="818" spans="1:3" ht="14">
      <c r="A818" s="1"/>
      <c r="B818" s="1"/>
      <c r="C818" s="1"/>
    </row>
    <row r="819" spans="1:3" ht="14">
      <c r="A819" s="1"/>
      <c r="B819" s="1"/>
      <c r="C819" s="1"/>
    </row>
    <row r="820" spans="1:3" ht="14">
      <c r="A820" s="1"/>
      <c r="B820" s="1"/>
      <c r="C820" s="1"/>
    </row>
    <row r="821" spans="1:3" ht="14">
      <c r="A821" s="1"/>
      <c r="B821" s="1"/>
      <c r="C821" s="1"/>
    </row>
    <row r="822" spans="1:3" ht="14">
      <c r="A822" s="1"/>
      <c r="B822" s="1"/>
      <c r="C822" s="1"/>
    </row>
    <row r="823" spans="1:3" ht="14">
      <c r="A823" s="1"/>
      <c r="B823" s="1"/>
      <c r="C823" s="1"/>
    </row>
    <row r="824" spans="1:3" ht="14">
      <c r="A824" s="1"/>
      <c r="B824" s="1"/>
      <c r="C824" s="1"/>
    </row>
    <row r="825" spans="1:3" ht="14">
      <c r="A825" s="1"/>
      <c r="B825" s="1"/>
      <c r="C825" s="1"/>
    </row>
    <row r="826" spans="1:3" ht="14">
      <c r="A826" s="1"/>
      <c r="B826" s="1"/>
      <c r="C826" s="1"/>
    </row>
    <row r="827" spans="1:3" ht="14">
      <c r="A827" s="1"/>
      <c r="B827" s="1"/>
      <c r="C827" s="1"/>
    </row>
    <row r="828" spans="1:3" ht="14">
      <c r="A828" s="1"/>
      <c r="B828" s="1"/>
      <c r="C828" s="1"/>
    </row>
    <row r="829" spans="1:3" ht="14">
      <c r="A829" s="1"/>
      <c r="B829" s="1"/>
      <c r="C829" s="1"/>
    </row>
    <row r="830" spans="1:3" ht="14">
      <c r="A830" s="1"/>
      <c r="B830" s="1"/>
      <c r="C830" s="1"/>
    </row>
    <row r="831" spans="1:3" ht="14">
      <c r="A831" s="1"/>
      <c r="B831" s="1"/>
      <c r="C831" s="1"/>
    </row>
    <row r="832" spans="1:3" ht="14">
      <c r="A832" s="1"/>
      <c r="B832" s="1"/>
      <c r="C832" s="1"/>
    </row>
    <row r="833" spans="1:3" ht="14">
      <c r="A833" s="1"/>
      <c r="B833" s="1"/>
      <c r="C833" s="1"/>
    </row>
    <row r="834" spans="1:3" ht="14">
      <c r="A834" s="1"/>
      <c r="B834" s="1"/>
      <c r="C834" s="1"/>
    </row>
    <row r="835" spans="1:3" ht="14">
      <c r="A835" s="1"/>
      <c r="B835" s="1"/>
      <c r="C835" s="1"/>
    </row>
    <row r="836" spans="1:3" ht="14">
      <c r="A836" s="1"/>
      <c r="B836" s="1"/>
      <c r="C836" s="1"/>
    </row>
    <row r="837" spans="1:3" ht="14">
      <c r="A837" s="1"/>
      <c r="B837" s="1"/>
      <c r="C837" s="1"/>
    </row>
    <row r="838" spans="1:3" ht="14">
      <c r="A838" s="1"/>
      <c r="B838" s="1"/>
      <c r="C838" s="1"/>
    </row>
    <row r="839" spans="1:3" ht="14">
      <c r="A839" s="1"/>
      <c r="B839" s="1"/>
      <c r="C839" s="1"/>
    </row>
    <row r="840" spans="1:3" ht="14">
      <c r="A840" s="1"/>
      <c r="B840" s="1"/>
      <c r="C840" s="1"/>
    </row>
    <row r="841" spans="1:3" ht="14">
      <c r="A841" s="1"/>
      <c r="B841" s="1"/>
      <c r="C841" s="1"/>
    </row>
    <row r="842" spans="1:3" ht="14">
      <c r="A842" s="1"/>
      <c r="B842" s="1"/>
      <c r="C842" s="1"/>
    </row>
    <row r="843" spans="1:3" ht="14">
      <c r="A843" s="1"/>
      <c r="B843" s="1"/>
      <c r="C843" s="1"/>
    </row>
    <row r="844" spans="1:3" ht="14">
      <c r="A844" s="1"/>
      <c r="B844" s="1"/>
      <c r="C844" s="1"/>
    </row>
    <row r="845" spans="1:3" ht="14">
      <c r="A845" s="1"/>
      <c r="B845" s="1"/>
      <c r="C845" s="1"/>
    </row>
    <row r="846" spans="1:3" ht="14">
      <c r="A846" s="1"/>
      <c r="B846" s="1"/>
      <c r="C846" s="1"/>
    </row>
    <row r="847" spans="1:3" ht="14">
      <c r="A847" s="1"/>
      <c r="B847" s="1"/>
      <c r="C847" s="1"/>
    </row>
    <row r="848" spans="1:3" ht="14">
      <c r="A848" s="1"/>
      <c r="B848" s="1"/>
      <c r="C848" s="1"/>
    </row>
    <row r="849" spans="1:3" ht="14">
      <c r="A849" s="1"/>
      <c r="B849" s="1"/>
      <c r="C849" s="1"/>
    </row>
    <row r="850" spans="1:3" ht="14">
      <c r="A850" s="1"/>
      <c r="B850" s="1"/>
      <c r="C850" s="1"/>
    </row>
    <row r="851" spans="1:3" ht="14">
      <c r="A851" s="1"/>
      <c r="B851" s="1"/>
      <c r="C851" s="1"/>
    </row>
    <row r="852" spans="1:3" ht="14">
      <c r="A852" s="1"/>
      <c r="B852" s="1"/>
      <c r="C852" s="1"/>
    </row>
    <row r="853" spans="1:3" ht="14">
      <c r="A853" s="1"/>
      <c r="B853" s="1"/>
      <c r="C853" s="1"/>
    </row>
    <row r="854" spans="1:3" ht="14">
      <c r="A854" s="1"/>
      <c r="B854" s="1"/>
      <c r="C854" s="1"/>
    </row>
    <row r="855" spans="1:3" ht="14">
      <c r="A855" s="1"/>
      <c r="B855" s="1"/>
      <c r="C855" s="1"/>
    </row>
    <row r="856" spans="1:3" ht="14">
      <c r="A856" s="1"/>
      <c r="B856" s="1"/>
      <c r="C856" s="1"/>
    </row>
    <row r="857" spans="1:3" ht="14">
      <c r="A857" s="1"/>
      <c r="B857" s="1"/>
      <c r="C857" s="1"/>
    </row>
    <row r="858" spans="1:3" ht="14">
      <c r="A858" s="1"/>
      <c r="B858" s="1"/>
      <c r="C858" s="1"/>
    </row>
    <row r="859" spans="1:3" ht="14">
      <c r="A859" s="1"/>
      <c r="B859" s="1"/>
      <c r="C859" s="1"/>
    </row>
    <row r="860" spans="1:3" ht="14">
      <c r="A860" s="1"/>
      <c r="B860" s="1"/>
      <c r="C860" s="1"/>
    </row>
    <row r="861" spans="1:3" ht="14">
      <c r="A861" s="1"/>
      <c r="B861" s="1"/>
      <c r="C861" s="1"/>
    </row>
    <row r="862" spans="1:3" ht="14">
      <c r="A862" s="1"/>
      <c r="B862" s="1"/>
      <c r="C862" s="1"/>
    </row>
    <row r="863" spans="1:3" ht="14">
      <c r="A863" s="1"/>
      <c r="B863" s="1"/>
      <c r="C863" s="1"/>
    </row>
    <row r="864" spans="1:3" ht="14">
      <c r="A864" s="1"/>
      <c r="B864" s="1"/>
      <c r="C864" s="1"/>
    </row>
    <row r="865" spans="1:3" ht="14">
      <c r="A865" s="1"/>
      <c r="B865" s="1"/>
      <c r="C865" s="1"/>
    </row>
    <row r="866" spans="1:3" ht="14">
      <c r="A866" s="1"/>
      <c r="B866" s="1"/>
      <c r="C866" s="1"/>
    </row>
    <row r="867" spans="1:3" ht="14">
      <c r="A867" s="1"/>
      <c r="B867" s="1"/>
      <c r="C867" s="1"/>
    </row>
    <row r="868" spans="1:3" ht="14">
      <c r="A868" s="1"/>
      <c r="B868" s="1"/>
      <c r="C868" s="1"/>
    </row>
    <row r="869" spans="1:3" ht="14">
      <c r="A869" s="1"/>
      <c r="B869" s="1"/>
      <c r="C869" s="1"/>
    </row>
    <row r="870" spans="1:3" ht="14">
      <c r="A870" s="1"/>
      <c r="B870" s="1"/>
      <c r="C870" s="1"/>
    </row>
    <row r="871" spans="1:3" ht="14">
      <c r="A871" s="1"/>
      <c r="B871" s="1"/>
      <c r="C871" s="1"/>
    </row>
    <row r="872" spans="1:3" ht="14">
      <c r="A872" s="1"/>
      <c r="B872" s="1"/>
      <c r="C872" s="1"/>
    </row>
    <row r="873" spans="1:3" ht="14">
      <c r="A873" s="1"/>
      <c r="B873" s="1"/>
      <c r="C873" s="1"/>
    </row>
    <row r="874" spans="1:3" ht="14">
      <c r="A874" s="1"/>
      <c r="B874" s="1"/>
      <c r="C874" s="1"/>
    </row>
    <row r="875" spans="1:3" ht="14">
      <c r="A875" s="1"/>
      <c r="B875" s="1"/>
      <c r="C875" s="1"/>
    </row>
    <row r="876" spans="1:3" ht="14">
      <c r="A876" s="1"/>
      <c r="B876" s="1"/>
      <c r="C876" s="1"/>
    </row>
    <row r="877" spans="1:3" ht="14">
      <c r="A877" s="1"/>
      <c r="B877" s="1"/>
      <c r="C877" s="1"/>
    </row>
    <row r="878" spans="1:3" ht="14">
      <c r="A878" s="1"/>
      <c r="B878" s="1"/>
      <c r="C878" s="1"/>
    </row>
    <row r="879" spans="1:3" ht="14">
      <c r="A879" s="1"/>
      <c r="B879" s="1"/>
      <c r="C879" s="1"/>
    </row>
    <row r="880" spans="1:3" ht="14">
      <c r="A880" s="1"/>
      <c r="B880" s="1"/>
      <c r="C880" s="1"/>
    </row>
    <row r="881" spans="1:3" ht="14">
      <c r="A881" s="1"/>
      <c r="B881" s="1"/>
      <c r="C881" s="1"/>
    </row>
    <row r="882" spans="1:3" ht="14">
      <c r="A882" s="1"/>
      <c r="B882" s="1"/>
      <c r="C882" s="1"/>
    </row>
    <row r="883" spans="1:3" ht="14">
      <c r="A883" s="1"/>
      <c r="B883" s="1"/>
      <c r="C883" s="1"/>
    </row>
    <row r="884" spans="1:3" ht="14">
      <c r="A884" s="1"/>
      <c r="B884" s="1"/>
      <c r="C884" s="1"/>
    </row>
    <row r="885" spans="1:3" ht="14">
      <c r="A885" s="1"/>
      <c r="B885" s="1"/>
      <c r="C885" s="1"/>
    </row>
    <row r="886" spans="1:3" ht="14">
      <c r="A886" s="1"/>
      <c r="B886" s="1"/>
      <c r="C886" s="1"/>
    </row>
    <row r="887" spans="1:3" ht="14">
      <c r="A887" s="1"/>
      <c r="B887" s="1"/>
      <c r="C887" s="1"/>
    </row>
    <row r="888" spans="1:3" ht="14">
      <c r="A888" s="1"/>
      <c r="B888" s="1"/>
      <c r="C888" s="1"/>
    </row>
    <row r="889" spans="1:3" ht="14">
      <c r="A889" s="1"/>
      <c r="B889" s="1"/>
      <c r="C889" s="1"/>
    </row>
    <row r="890" spans="1:3" ht="14">
      <c r="A890" s="1"/>
      <c r="B890" s="1"/>
      <c r="C890" s="1"/>
    </row>
    <row r="891" spans="1:3" ht="14">
      <c r="A891" s="1"/>
      <c r="B891" s="1"/>
      <c r="C891" s="1"/>
    </row>
    <row r="892" spans="1:3" ht="14">
      <c r="A892" s="1"/>
      <c r="B892" s="1"/>
      <c r="C892" s="1"/>
    </row>
    <row r="893" spans="1:3" ht="14">
      <c r="A893" s="1"/>
      <c r="B893" s="1"/>
      <c r="C893" s="1"/>
    </row>
    <row r="894" spans="1:3" ht="14">
      <c r="A894" s="1"/>
      <c r="B894" s="1"/>
      <c r="C894" s="1"/>
    </row>
    <row r="895" spans="1:3" ht="14">
      <c r="A895" s="1"/>
      <c r="B895" s="1"/>
      <c r="C895" s="1"/>
    </row>
    <row r="896" spans="1:3" ht="14">
      <c r="A896" s="1"/>
      <c r="B896" s="1"/>
      <c r="C896" s="1"/>
    </row>
    <row r="897" spans="1:3" ht="14">
      <c r="A897" s="1"/>
      <c r="B897" s="1"/>
      <c r="C897" s="1"/>
    </row>
    <row r="898" spans="1:3" ht="14">
      <c r="A898" s="1"/>
      <c r="B898" s="1"/>
      <c r="C898" s="1"/>
    </row>
    <row r="899" spans="1:3" ht="14">
      <c r="A899" s="1"/>
      <c r="B899" s="1"/>
      <c r="C899" s="1"/>
    </row>
    <row r="900" spans="1:3" ht="14">
      <c r="A900" s="1"/>
      <c r="B900" s="1"/>
      <c r="C900" s="1"/>
    </row>
    <row r="901" spans="1:3" ht="14">
      <c r="A901" s="1"/>
      <c r="B901" s="1"/>
      <c r="C901" s="1"/>
    </row>
    <row r="902" spans="1:3" ht="14">
      <c r="A902" s="1"/>
      <c r="B902" s="1"/>
      <c r="C902" s="1"/>
    </row>
    <row r="903" spans="1:3" ht="14">
      <c r="A903" s="1"/>
      <c r="B903" s="1"/>
      <c r="C903" s="1"/>
    </row>
    <row r="904" spans="1:3" ht="14">
      <c r="A904" s="1"/>
      <c r="B904" s="1"/>
      <c r="C904" s="1"/>
    </row>
    <row r="905" spans="1:3" ht="14">
      <c r="A905" s="1"/>
      <c r="B905" s="1"/>
      <c r="C905" s="1"/>
    </row>
    <row r="906" spans="1:3" ht="14">
      <c r="A906" s="1"/>
      <c r="B906" s="1"/>
      <c r="C906" s="1"/>
    </row>
    <row r="907" spans="1:3" ht="14">
      <c r="A907" s="1"/>
      <c r="B907" s="1"/>
      <c r="C907" s="1"/>
    </row>
    <row r="908" spans="1:3" ht="14">
      <c r="A908" s="1"/>
      <c r="B908" s="1"/>
      <c r="C908" s="1"/>
    </row>
    <row r="909" spans="1:3" ht="14">
      <c r="A909" s="1"/>
      <c r="B909" s="1"/>
      <c r="C909" s="1"/>
    </row>
    <row r="910" spans="1:3" ht="14">
      <c r="A910" s="1"/>
      <c r="B910" s="1"/>
      <c r="C910" s="1"/>
    </row>
    <row r="911" spans="1:3" ht="14">
      <c r="A911" s="1"/>
      <c r="B911" s="1"/>
      <c r="C911" s="1"/>
    </row>
    <row r="912" spans="1:3" ht="14">
      <c r="A912" s="1"/>
      <c r="B912" s="1"/>
      <c r="C912" s="1"/>
    </row>
    <row r="913" spans="1:3" ht="14">
      <c r="A913" s="1"/>
      <c r="B913" s="1"/>
      <c r="C913" s="1"/>
    </row>
    <row r="914" spans="1:3" ht="14">
      <c r="A914" s="1"/>
      <c r="B914" s="1"/>
      <c r="C914" s="1"/>
    </row>
    <row r="915" spans="1:3" ht="14">
      <c r="A915" s="1"/>
      <c r="B915" s="1"/>
      <c r="C915" s="1"/>
    </row>
    <row r="916" spans="1:3" ht="14">
      <c r="A916" s="1"/>
      <c r="B916" s="1"/>
      <c r="C916" s="1"/>
    </row>
    <row r="917" spans="1:3" ht="14">
      <c r="A917" s="1"/>
      <c r="B917" s="1"/>
      <c r="C917" s="1"/>
    </row>
    <row r="918" spans="1:3" ht="14">
      <c r="A918" s="1"/>
      <c r="B918" s="1"/>
      <c r="C918" s="1"/>
    </row>
    <row r="919" spans="1:3" ht="14">
      <c r="A919" s="1"/>
      <c r="B919" s="1"/>
      <c r="C919" s="1"/>
    </row>
    <row r="920" spans="1:3" ht="14">
      <c r="A920" s="1"/>
      <c r="B920" s="1"/>
      <c r="C920" s="1"/>
    </row>
    <row r="921" spans="1:3" ht="14">
      <c r="A921" s="1"/>
      <c r="B921" s="1"/>
      <c r="C921" s="1"/>
    </row>
    <row r="922" spans="1:3" ht="14">
      <c r="A922" s="1"/>
      <c r="B922" s="1"/>
      <c r="C922" s="1"/>
    </row>
    <row r="923" spans="1:3" ht="14">
      <c r="A923" s="1"/>
      <c r="B923" s="1"/>
      <c r="C923" s="1"/>
    </row>
    <row r="924" spans="1:3" ht="14">
      <c r="A924" s="1"/>
      <c r="B924" s="1"/>
      <c r="C924" s="1"/>
    </row>
    <row r="925" spans="1:3" ht="14">
      <c r="A925" s="1"/>
      <c r="B925" s="1"/>
      <c r="C925" s="1"/>
    </row>
    <row r="926" spans="1:3" ht="14">
      <c r="A926" s="1"/>
      <c r="B926" s="1"/>
      <c r="C926" s="1"/>
    </row>
    <row r="927" spans="1:3" ht="14">
      <c r="A927" s="1"/>
      <c r="B927" s="1"/>
      <c r="C927" s="1"/>
    </row>
    <row r="928" spans="1:3" ht="14">
      <c r="A928" s="1"/>
      <c r="B928" s="1"/>
      <c r="C928" s="1"/>
    </row>
    <row r="929" spans="1:3" ht="14">
      <c r="A929" s="1"/>
      <c r="B929" s="1"/>
      <c r="C929" s="1"/>
    </row>
    <row r="930" spans="1:3" ht="14">
      <c r="A930" s="1"/>
      <c r="B930" s="1"/>
      <c r="C930" s="1"/>
    </row>
    <row r="931" spans="1:3" ht="14">
      <c r="A931" s="1"/>
      <c r="B931" s="1"/>
      <c r="C931" s="1"/>
    </row>
    <row r="932" spans="1:3" ht="14">
      <c r="A932" s="1"/>
      <c r="B932" s="1"/>
      <c r="C932" s="1"/>
    </row>
    <row r="933" spans="1:3" ht="14">
      <c r="A933" s="1"/>
      <c r="B933" s="1"/>
      <c r="C933" s="1"/>
    </row>
    <row r="934" spans="1:3" ht="14">
      <c r="A934" s="1"/>
      <c r="B934" s="1"/>
      <c r="C934" s="1"/>
    </row>
    <row r="935" spans="1:3" ht="14">
      <c r="A935" s="1"/>
      <c r="B935" s="1"/>
      <c r="C935" s="1"/>
    </row>
    <row r="936" spans="1:3" ht="14">
      <c r="A936" s="1"/>
      <c r="B936" s="1"/>
      <c r="C936" s="1"/>
    </row>
    <row r="937" spans="1:3" ht="14">
      <c r="A937" s="1"/>
      <c r="B937" s="1"/>
      <c r="C937" s="1"/>
    </row>
    <row r="938" spans="1:3" ht="14">
      <c r="A938" s="1"/>
      <c r="B938" s="1"/>
      <c r="C938" s="1"/>
    </row>
    <row r="939" spans="1:3" ht="14">
      <c r="A939" s="1"/>
      <c r="B939" s="1"/>
      <c r="C939" s="1"/>
    </row>
    <row r="940" spans="1:3" ht="14">
      <c r="A940" s="1"/>
      <c r="B940" s="1"/>
      <c r="C940" s="1"/>
    </row>
    <row r="941" spans="1:3" ht="14">
      <c r="A941" s="1"/>
      <c r="B941" s="1"/>
      <c r="C941" s="1"/>
    </row>
    <row r="942" spans="1:3" ht="14">
      <c r="A942" s="1"/>
      <c r="B942" s="1"/>
      <c r="C942" s="1"/>
    </row>
    <row r="943" spans="1:3" ht="14">
      <c r="A943" s="1"/>
      <c r="B943" s="1"/>
      <c r="C943" s="1"/>
    </row>
    <row r="944" spans="1:3" ht="14">
      <c r="A944" s="1"/>
      <c r="B944" s="1"/>
      <c r="C944" s="1"/>
    </row>
    <row r="945" spans="1:3" ht="14">
      <c r="A945" s="1"/>
      <c r="B945" s="1"/>
      <c r="C945" s="1"/>
    </row>
    <row r="946" spans="1:3" ht="14">
      <c r="A946" s="1"/>
      <c r="B946" s="1"/>
      <c r="C946" s="1"/>
    </row>
    <row r="947" spans="1:3" ht="14">
      <c r="A947" s="1"/>
      <c r="B947" s="1"/>
      <c r="C947" s="1"/>
    </row>
    <row r="948" spans="1:3" ht="14">
      <c r="A948" s="1"/>
      <c r="B948" s="1"/>
      <c r="C948" s="1"/>
    </row>
    <row r="949" spans="1:3" ht="14">
      <c r="A949" s="1"/>
      <c r="B949" s="1"/>
      <c r="C949" s="1"/>
    </row>
    <row r="950" spans="1:3" ht="14">
      <c r="A950" s="1"/>
      <c r="B950" s="1"/>
      <c r="C950" s="1"/>
    </row>
    <row r="951" spans="1:3" ht="14">
      <c r="A951" s="1"/>
      <c r="B951" s="1"/>
      <c r="C951" s="1"/>
    </row>
    <row r="952" spans="1:3" ht="14">
      <c r="A952" s="1"/>
      <c r="B952" s="1"/>
      <c r="C952" s="1"/>
    </row>
    <row r="953" spans="1:3" ht="14">
      <c r="A953" s="1"/>
      <c r="B953" s="1"/>
      <c r="C953" s="1"/>
    </row>
    <row r="954" spans="1:3" ht="14">
      <c r="A954" s="1"/>
      <c r="B954" s="1"/>
      <c r="C954" s="1"/>
    </row>
    <row r="955" spans="1:3" ht="14">
      <c r="A955" s="1"/>
      <c r="B955" s="1"/>
      <c r="C955" s="1"/>
    </row>
    <row r="956" spans="1:3" ht="14">
      <c r="A956" s="1"/>
      <c r="B956" s="1"/>
      <c r="C956" s="1"/>
    </row>
    <row r="957" spans="1:3" ht="14">
      <c r="A957" s="1"/>
      <c r="B957" s="1"/>
      <c r="C957" s="1"/>
    </row>
    <row r="958" spans="1:3" ht="14">
      <c r="A958" s="1"/>
      <c r="B958" s="1"/>
      <c r="C958" s="1"/>
    </row>
    <row r="959" spans="1:3" ht="14">
      <c r="A959" s="1"/>
      <c r="B959" s="1"/>
      <c r="C959" s="1"/>
    </row>
    <row r="960" spans="1:3" ht="14">
      <c r="A960" s="1"/>
      <c r="B960" s="1"/>
      <c r="C960" s="1"/>
    </row>
    <row r="961" spans="1:3" ht="14">
      <c r="A961" s="1"/>
      <c r="B961" s="1"/>
      <c r="C961" s="1"/>
    </row>
    <row r="962" spans="1:3" ht="14">
      <c r="A962" s="1"/>
      <c r="B962" s="1"/>
      <c r="C962" s="1"/>
    </row>
    <row r="963" spans="1:3" ht="14">
      <c r="A963" s="1"/>
      <c r="B963" s="1"/>
      <c r="C963" s="1"/>
    </row>
    <row r="964" spans="1:3" ht="14">
      <c r="A964" s="1"/>
      <c r="B964" s="1"/>
      <c r="C964" s="1"/>
    </row>
    <row r="965" spans="1:3" ht="14">
      <c r="A965" s="1"/>
      <c r="B965" s="1"/>
      <c r="C965" s="1"/>
    </row>
    <row r="966" spans="1:3" ht="14">
      <c r="A966" s="1"/>
      <c r="B966" s="1"/>
      <c r="C966" s="1"/>
    </row>
    <row r="967" spans="1:3" ht="14">
      <c r="A967" s="1"/>
      <c r="B967" s="1"/>
      <c r="C967" s="1"/>
    </row>
    <row r="968" spans="1:3" ht="14">
      <c r="A968" s="1"/>
      <c r="B968" s="1"/>
      <c r="C968" s="1"/>
    </row>
    <row r="969" spans="1:3" ht="14">
      <c r="A969" s="1"/>
      <c r="B969" s="1"/>
      <c r="C969" s="1"/>
    </row>
    <row r="970" spans="1:3" ht="14">
      <c r="A970" s="1"/>
      <c r="B970" s="1"/>
      <c r="C970" s="1"/>
    </row>
    <row r="971" spans="1:3" ht="14">
      <c r="A971" s="1"/>
      <c r="B971" s="1"/>
      <c r="C971" s="1"/>
    </row>
    <row r="972" spans="1:3" ht="14">
      <c r="A972" s="1"/>
      <c r="B972" s="1"/>
      <c r="C972" s="1"/>
    </row>
    <row r="973" spans="1:3" ht="14">
      <c r="A973" s="1"/>
      <c r="B973" s="1"/>
      <c r="C973" s="1"/>
    </row>
    <row r="974" spans="1:3" ht="14">
      <c r="A974" s="1"/>
      <c r="B974" s="1"/>
      <c r="C974" s="1"/>
    </row>
    <row r="975" spans="1:3" ht="14">
      <c r="A975" s="1"/>
      <c r="B975" s="1"/>
      <c r="C975" s="1"/>
    </row>
    <row r="976" spans="1:3" ht="14">
      <c r="A976" s="1"/>
      <c r="B976" s="1"/>
      <c r="C976" s="1"/>
    </row>
    <row r="977" spans="1:3" ht="14">
      <c r="A977" s="1"/>
      <c r="B977" s="1"/>
      <c r="C977" s="1"/>
    </row>
    <row r="978" spans="1:3" ht="14">
      <c r="A978" s="1"/>
      <c r="B978" s="1"/>
      <c r="C978" s="1"/>
    </row>
    <row r="979" spans="1:3" ht="14">
      <c r="A979" s="1"/>
      <c r="B979" s="1"/>
      <c r="C979" s="1"/>
    </row>
    <row r="980" spans="1:3" ht="14">
      <c r="A980" s="1"/>
      <c r="B980" s="1"/>
      <c r="C980" s="1"/>
    </row>
    <row r="981" spans="1:3" ht="14">
      <c r="A981" s="1"/>
      <c r="B981" s="1"/>
      <c r="C981" s="1"/>
    </row>
    <row r="982" spans="1:3" ht="14">
      <c r="A982" s="1"/>
      <c r="B982" s="1"/>
      <c r="C982" s="1"/>
    </row>
    <row r="983" spans="1:3" ht="14">
      <c r="A983" s="1"/>
      <c r="B983" s="1"/>
      <c r="C983" s="1"/>
    </row>
    <row r="984" spans="1:3" ht="14">
      <c r="A984" s="1"/>
      <c r="B984" s="1"/>
      <c r="C984" s="1"/>
    </row>
    <row r="985" spans="1:3" ht="14">
      <c r="A985" s="1"/>
      <c r="B985" s="1"/>
      <c r="C985" s="1"/>
    </row>
    <row r="986" spans="1:3" ht="14">
      <c r="A986" s="1"/>
      <c r="B986" s="1"/>
      <c r="C986" s="1"/>
    </row>
    <row r="987" spans="1:3" ht="14">
      <c r="A987" s="1"/>
      <c r="B987" s="1"/>
      <c r="C987" s="1"/>
    </row>
    <row r="988" spans="1:3" ht="14">
      <c r="A988" s="1"/>
      <c r="B988" s="1"/>
      <c r="C988" s="1"/>
    </row>
    <row r="989" spans="1:3" ht="14">
      <c r="A989" s="1"/>
      <c r="B989" s="1"/>
      <c r="C989" s="1"/>
    </row>
    <row r="990" spans="1:3" ht="14">
      <c r="A990" s="1"/>
      <c r="B990" s="1"/>
      <c r="C990" s="1"/>
    </row>
    <row r="991" spans="1:3" ht="14">
      <c r="A991" s="1"/>
      <c r="B991" s="1"/>
      <c r="C991" s="1"/>
    </row>
    <row r="992" spans="1:3" ht="14">
      <c r="A992" s="1"/>
      <c r="B992" s="1"/>
      <c r="C992" s="1"/>
    </row>
  </sheetData>
  <mergeCells count="2">
    <mergeCell ref="B2:C2"/>
    <mergeCell ref="B4:C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L999"/>
  <sheetViews>
    <sheetView showGridLines="0" workbookViewId="0">
      <pane xSplit="2" topLeftCell="C1" activePane="topRight" state="frozen"/>
      <selection pane="topRight" activeCell="B4" sqref="B4"/>
    </sheetView>
  </sheetViews>
  <sheetFormatPr baseColWidth="10" defaultColWidth="14.5" defaultRowHeight="15" customHeight="1" x14ac:dyDescent="0"/>
  <cols>
    <col min="1" max="1" width="2.1640625" customWidth="1"/>
    <col min="2" max="2" width="28.6640625" customWidth="1"/>
    <col min="3" max="5" width="15" customWidth="1"/>
    <col min="6" max="6" width="27.1640625" customWidth="1"/>
    <col min="7" max="7" width="9.1640625" customWidth="1"/>
    <col min="8" max="16" width="12" customWidth="1"/>
    <col min="17" max="38" width="13" customWidth="1"/>
  </cols>
  <sheetData>
    <row r="1" spans="1:38" ht="14">
      <c r="A1" s="1"/>
      <c r="B1" s="7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>
      <c r="A2" s="1"/>
      <c r="B2" s="12" t="s">
        <v>154</v>
      </c>
      <c r="C2" s="88">
        <v>43678</v>
      </c>
      <c r="D2" s="76"/>
      <c r="E2" s="1"/>
      <c r="F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4">
      <c r="A3" s="1"/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60.75" customHeight="1">
      <c r="A4" s="1"/>
      <c r="B4" s="1"/>
      <c r="C4" s="74" t="s">
        <v>66</v>
      </c>
      <c r="D4" s="73"/>
      <c r="E4" s="73"/>
      <c r="F4" s="7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4">
      <c r="A5" s="1"/>
      <c r="B5" s="7"/>
      <c r="C5" s="13"/>
      <c r="D5" s="72"/>
      <c r="E5" s="73"/>
      <c r="F5" s="7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1" customHeight="1">
      <c r="A6" s="1"/>
      <c r="B6" s="14" t="s">
        <v>2</v>
      </c>
      <c r="C6" s="1"/>
      <c r="D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4">
      <c r="A7" s="1"/>
      <c r="B7" s="15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 customHeight="1">
      <c r="A8" s="1"/>
      <c r="B8" s="16" t="s">
        <v>67</v>
      </c>
      <c r="C8" s="17" t="s">
        <v>68</v>
      </c>
      <c r="D8" s="17" t="s">
        <v>69</v>
      </c>
      <c r="E8" s="17" t="s">
        <v>70</v>
      </c>
      <c r="F8" s="83" t="s">
        <v>71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8.75" customHeight="1">
      <c r="A9" s="1"/>
      <c r="B9" s="18" t="s">
        <v>72</v>
      </c>
      <c r="C9" s="19">
        <f t="shared" ref="C9:E9" si="0">C11</f>
        <v>0</v>
      </c>
      <c r="D9" s="19">
        <f t="shared" si="0"/>
        <v>0</v>
      </c>
      <c r="E9" s="19">
        <f t="shared" si="0"/>
        <v>0</v>
      </c>
      <c r="F9" s="8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4">
      <c r="A10" s="1"/>
      <c r="B10" s="10"/>
      <c r="C10" s="1"/>
      <c r="D10" s="1"/>
      <c r="E10" s="1"/>
      <c r="F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">
      <c r="A11" s="1"/>
      <c r="B11" s="4" t="str">
        <f>Categorias!B11</f>
        <v>INGRESOS TOTALES</v>
      </c>
      <c r="C11" s="22">
        <f t="shared" ref="C11:E11" si="1">SUM(C12:C20)</f>
        <v>0</v>
      </c>
      <c r="D11" s="22">
        <f t="shared" si="1"/>
        <v>0</v>
      </c>
      <c r="E11" s="22">
        <f t="shared" si="1"/>
        <v>0</v>
      </c>
      <c r="F11" s="23"/>
      <c r="H11" s="24" t="s">
        <v>73</v>
      </c>
      <c r="I11" s="24" t="s">
        <v>74</v>
      </c>
      <c r="J11" s="24" t="s">
        <v>75</v>
      </c>
      <c r="K11" s="24" t="s">
        <v>76</v>
      </c>
      <c r="L11" s="24" t="s">
        <v>77</v>
      </c>
      <c r="M11" s="24" t="s">
        <v>78</v>
      </c>
      <c r="N11" s="24" t="s">
        <v>79</v>
      </c>
      <c r="O11" s="24" t="s">
        <v>80</v>
      </c>
      <c r="P11" s="24" t="s">
        <v>81</v>
      </c>
      <c r="Q11" s="24" t="s">
        <v>82</v>
      </c>
      <c r="R11" s="24" t="s">
        <v>83</v>
      </c>
      <c r="S11" s="24" t="s">
        <v>84</v>
      </c>
      <c r="T11" s="24" t="s">
        <v>85</v>
      </c>
      <c r="U11" s="24" t="s">
        <v>86</v>
      </c>
      <c r="V11" s="24" t="s">
        <v>87</v>
      </c>
      <c r="W11" s="24" t="s">
        <v>88</v>
      </c>
      <c r="X11" s="24" t="s">
        <v>89</v>
      </c>
      <c r="Y11" s="24" t="s">
        <v>90</v>
      </c>
      <c r="Z11" s="24" t="s">
        <v>91</v>
      </c>
      <c r="AA11" s="24" t="s">
        <v>92</v>
      </c>
      <c r="AB11" s="24" t="s">
        <v>93</v>
      </c>
      <c r="AC11" s="24" t="s">
        <v>94</v>
      </c>
      <c r="AD11" s="24" t="s">
        <v>95</v>
      </c>
      <c r="AE11" s="24" t="s">
        <v>96</v>
      </c>
      <c r="AF11" s="24" t="s">
        <v>97</v>
      </c>
      <c r="AG11" s="24" t="s">
        <v>98</v>
      </c>
      <c r="AH11" s="24" t="s">
        <v>99</v>
      </c>
      <c r="AI11" s="24" t="s">
        <v>100</v>
      </c>
      <c r="AJ11" s="24" t="s">
        <v>101</v>
      </c>
      <c r="AK11" s="24" t="s">
        <v>102</v>
      </c>
      <c r="AL11" s="24" t="s">
        <v>103</v>
      </c>
    </row>
    <row r="12" spans="1:38" ht="14">
      <c r="A12" s="1"/>
      <c r="B12" s="5" t="str">
        <f>Categorias!B12</f>
        <v>Salario</v>
      </c>
      <c r="C12" s="30">
        <v>0</v>
      </c>
      <c r="D12" s="27">
        <f>SUM('Agosto 2019'!$H12:$AL12)</f>
        <v>0</v>
      </c>
      <c r="E12" s="26">
        <f t="shared" ref="E12:E20" si="2">D12-C12</f>
        <v>0</v>
      </c>
      <c r="F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ht="14">
      <c r="A13" s="1"/>
      <c r="B13" s="5" t="str">
        <f>Categorias!B13</f>
        <v>Salario de pareja</v>
      </c>
      <c r="C13" s="30">
        <v>0</v>
      </c>
      <c r="D13" s="27">
        <f>SUM('Agosto 2019'!$H13:$AL13)</f>
        <v>0</v>
      </c>
      <c r="E13" s="26">
        <f t="shared" si="2"/>
        <v>0</v>
      </c>
      <c r="F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ht="14">
      <c r="A14" s="1"/>
      <c r="B14" s="5" t="str">
        <f>Categorias!B14</f>
        <v>Bonos en el trabajo</v>
      </c>
      <c r="C14" s="30">
        <v>0</v>
      </c>
      <c r="D14" s="27">
        <f>SUM('Agosto 2019'!$H14:$AL14)</f>
        <v>0</v>
      </c>
      <c r="E14" s="26">
        <f t="shared" si="2"/>
        <v>0</v>
      </c>
      <c r="F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ht="14">
      <c r="A15" s="1"/>
      <c r="B15" s="5" t="str">
        <f>Categorias!B15</f>
        <v>Intereses bancarios</v>
      </c>
      <c r="C15" s="30">
        <v>0</v>
      </c>
      <c r="D15" s="27">
        <f>SUM('Agosto 2019'!$H15:$AL15)</f>
        <v>0</v>
      </c>
      <c r="E15" s="26">
        <f t="shared" si="2"/>
        <v>0</v>
      </c>
      <c r="F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ht="14">
      <c r="A16" s="1"/>
      <c r="B16" s="5" t="str">
        <f>Categorias!B16</f>
        <v>Inversiones</v>
      </c>
      <c r="C16" s="30">
        <v>0</v>
      </c>
      <c r="D16" s="27">
        <f>SUM('Agosto 2019'!$H16:$AL16)</f>
        <v>0</v>
      </c>
      <c r="E16" s="26">
        <f t="shared" si="2"/>
        <v>0</v>
      </c>
      <c r="F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ht="14">
      <c r="A17" s="1"/>
      <c r="B17" s="5" t="str">
        <f>Categorias!B17</f>
        <v>Ventas de artículos</v>
      </c>
      <c r="C17" s="30">
        <v>0</v>
      </c>
      <c r="D17" s="27">
        <f>SUM('Agosto 2019'!$H17:$AL17)</f>
        <v>0</v>
      </c>
      <c r="E17" s="26">
        <f t="shared" si="2"/>
        <v>0</v>
      </c>
      <c r="F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ht="14">
      <c r="A18" s="1"/>
      <c r="B18" s="5" t="str">
        <f>Categorias!B18</f>
        <v>Otros ingresos</v>
      </c>
      <c r="C18" s="30">
        <v>0</v>
      </c>
      <c r="D18" s="27">
        <f>SUM('Agosto 2019'!$H18:$AL18)</f>
        <v>0</v>
      </c>
      <c r="E18" s="26">
        <f t="shared" si="2"/>
        <v>0</v>
      </c>
      <c r="F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ht="14">
      <c r="A19" s="1"/>
      <c r="B19" s="5" t="str">
        <f>Categorias!B19</f>
        <v>-</v>
      </c>
      <c r="C19" s="30">
        <v>0</v>
      </c>
      <c r="D19" s="27">
        <f>SUM('Agosto 2019'!$H19:$AL19)</f>
        <v>0</v>
      </c>
      <c r="E19" s="26">
        <f t="shared" si="2"/>
        <v>0</v>
      </c>
      <c r="F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ht="14">
      <c r="A20" s="1"/>
      <c r="B20" s="5" t="str">
        <f>Categorias!B20</f>
        <v>-</v>
      </c>
      <c r="C20" s="30">
        <v>0</v>
      </c>
      <c r="D20" s="27">
        <f>SUM('Agosto 2019'!$H20:$AL20)</f>
        <v>0</v>
      </c>
      <c r="E20" s="26">
        <f t="shared" si="2"/>
        <v>0</v>
      </c>
      <c r="F20" s="28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1:38" ht="14">
      <c r="A21" s="1"/>
      <c r="B21" s="9"/>
      <c r="C21" s="1"/>
      <c r="D21" s="1"/>
      <c r="E21" s="1"/>
      <c r="F21" s="1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ht="14">
      <c r="A22" s="1"/>
      <c r="B22" s="9"/>
      <c r="C22" s="1"/>
      <c r="D22" s="1"/>
      <c r="E22" s="1"/>
      <c r="F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31"/>
    </row>
    <row r="23" spans="1:38" ht="21" customHeight="1">
      <c r="A23" s="1"/>
      <c r="B23" s="32" t="s">
        <v>12</v>
      </c>
      <c r="C23" s="1"/>
      <c r="D23" s="1"/>
      <c r="E23" s="1"/>
      <c r="F23" s="1"/>
      <c r="H23" s="87" t="s">
        <v>109</v>
      </c>
      <c r="I23" s="73"/>
      <c r="J23" s="73"/>
      <c r="K23" s="7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31"/>
    </row>
    <row r="24" spans="1:38" ht="14">
      <c r="A24" s="1"/>
      <c r="B24" s="33"/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31"/>
    </row>
    <row r="25" spans="1:38" ht="30" customHeight="1">
      <c r="A25" s="1"/>
      <c r="B25" s="16" t="s">
        <v>67</v>
      </c>
      <c r="C25" s="17" t="s">
        <v>105</v>
      </c>
      <c r="D25" s="17" t="s">
        <v>106</v>
      </c>
      <c r="E25" s="17" t="s">
        <v>70</v>
      </c>
      <c r="F25" s="83" t="s">
        <v>71</v>
      </c>
      <c r="H25" s="1" t="s">
        <v>107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9.5" customHeight="1">
      <c r="A26" s="1"/>
      <c r="B26" s="34" t="s">
        <v>72</v>
      </c>
      <c r="C26" s="35">
        <f t="shared" ref="C26:E26" si="3">C28+C37+C45+C58+C68+C77+C88+C97+C107+C115+C126+C136+C146+C158</f>
        <v>0</v>
      </c>
      <c r="D26" s="35">
        <f t="shared" si="3"/>
        <v>0</v>
      </c>
      <c r="E26" s="35">
        <f t="shared" si="3"/>
        <v>0</v>
      </c>
      <c r="F26" s="84"/>
      <c r="H26" s="1" t="s">
        <v>108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">
      <c r="A27" s="1"/>
      <c r="B27" s="8"/>
      <c r="C27" s="1"/>
      <c r="D27" s="1"/>
      <c r="E27" s="1"/>
      <c r="F27" s="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">
      <c r="A28" s="1"/>
      <c r="B28" s="36" t="str">
        <f>Categorias!B24</f>
        <v>PRIMERO ES LO PRIMERO</v>
      </c>
      <c r="C28" s="22">
        <f t="shared" ref="C28:E28" si="4">SUM(C29:C35)</f>
        <v>0</v>
      </c>
      <c r="D28" s="22">
        <f t="shared" si="4"/>
        <v>0</v>
      </c>
      <c r="E28" s="22">
        <f t="shared" si="4"/>
        <v>0</v>
      </c>
      <c r="F28" s="23"/>
      <c r="G28" s="31"/>
      <c r="H28" s="24" t="s">
        <v>73</v>
      </c>
      <c r="I28" s="24" t="s">
        <v>74</v>
      </c>
      <c r="J28" s="24" t="s">
        <v>75</v>
      </c>
      <c r="K28" s="24" t="s">
        <v>76</v>
      </c>
      <c r="L28" s="24" t="s">
        <v>77</v>
      </c>
      <c r="M28" s="24" t="s">
        <v>78</v>
      </c>
      <c r="N28" s="24" t="s">
        <v>79</v>
      </c>
      <c r="O28" s="24" t="s">
        <v>80</v>
      </c>
      <c r="P28" s="24" t="s">
        <v>81</v>
      </c>
      <c r="Q28" s="24" t="s">
        <v>82</v>
      </c>
      <c r="R28" s="24" t="s">
        <v>83</v>
      </c>
      <c r="S28" s="24" t="s">
        <v>84</v>
      </c>
      <c r="T28" s="24" t="s">
        <v>85</v>
      </c>
      <c r="U28" s="24" t="s">
        <v>86</v>
      </c>
      <c r="V28" s="24" t="s">
        <v>87</v>
      </c>
      <c r="W28" s="24" t="s">
        <v>88</v>
      </c>
      <c r="X28" s="24" t="s">
        <v>89</v>
      </c>
      <c r="Y28" s="24" t="s">
        <v>90</v>
      </c>
      <c r="Z28" s="24" t="s">
        <v>91</v>
      </c>
      <c r="AA28" s="24" t="s">
        <v>92</v>
      </c>
      <c r="AB28" s="24" t="s">
        <v>93</v>
      </c>
      <c r="AC28" s="24" t="s">
        <v>94</v>
      </c>
      <c r="AD28" s="24" t="s">
        <v>95</v>
      </c>
      <c r="AE28" s="24" t="s">
        <v>96</v>
      </c>
      <c r="AF28" s="24" t="s">
        <v>97</v>
      </c>
      <c r="AG28" s="24" t="s">
        <v>98</v>
      </c>
      <c r="AH28" s="24" t="s">
        <v>99</v>
      </c>
      <c r="AI28" s="24" t="s">
        <v>100</v>
      </c>
      <c r="AJ28" s="24" t="s">
        <v>101</v>
      </c>
      <c r="AK28" s="24" t="s">
        <v>102</v>
      </c>
      <c r="AL28" s="24" t="s">
        <v>103</v>
      </c>
    </row>
    <row r="29" spans="1:38" ht="14">
      <c r="A29" s="1"/>
      <c r="B29" s="5" t="str">
        <f>Categorias!B25</f>
        <v>Impuestos</v>
      </c>
      <c r="C29" s="30">
        <v>0</v>
      </c>
      <c r="D29" s="26">
        <f>SUM('Agosto 2019'!$H29:$AL29)</f>
        <v>0</v>
      </c>
      <c r="E29" s="26">
        <f t="shared" ref="E29:E35" si="5">C29-D29</f>
        <v>0</v>
      </c>
      <c r="F29" s="28"/>
      <c r="G29" s="31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8" ht="14">
      <c r="A30" s="1"/>
      <c r="B30" s="5" t="str">
        <f>Categorias!B26</f>
        <v>Ofrenda</v>
      </c>
      <c r="C30" s="30">
        <v>0</v>
      </c>
      <c r="D30" s="26">
        <f>SUM('Agosto 2019'!$H30:$AL30)</f>
        <v>0</v>
      </c>
      <c r="E30" s="26">
        <f t="shared" si="5"/>
        <v>0</v>
      </c>
      <c r="F30" s="28"/>
      <c r="G30" s="31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ht="14">
      <c r="A31" s="1"/>
      <c r="B31" s="5" t="str">
        <f>Categorias!B27</f>
        <v>Jubilación</v>
      </c>
      <c r="C31" s="30">
        <v>0</v>
      </c>
      <c r="D31" s="26">
        <f>SUM('Agosto 2019'!$H31:$AL31)</f>
        <v>0</v>
      </c>
      <c r="E31" s="26">
        <f t="shared" si="5"/>
        <v>0</v>
      </c>
      <c r="F31" s="28"/>
      <c r="G31" s="3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1:38" ht="14">
      <c r="A32" s="1"/>
      <c r="B32" s="5">
        <f>Categorias!B28</f>
        <v>0</v>
      </c>
      <c r="C32" s="30">
        <v>0</v>
      </c>
      <c r="D32" s="26">
        <f>SUM('Agosto 2019'!$H32:$AL32)</f>
        <v>0</v>
      </c>
      <c r="E32" s="26">
        <f t="shared" si="5"/>
        <v>0</v>
      </c>
      <c r="F32" s="28"/>
      <c r="G32" s="31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8" ht="14">
      <c r="A33" s="1"/>
      <c r="B33" s="5">
        <f>Categorias!B29</f>
        <v>0</v>
      </c>
      <c r="C33" s="30">
        <v>0</v>
      </c>
      <c r="D33" s="26">
        <f>SUM('Agosto 2019'!$H33:$AL33)</f>
        <v>0</v>
      </c>
      <c r="E33" s="26">
        <f t="shared" si="5"/>
        <v>0</v>
      </c>
      <c r="F33" s="28"/>
      <c r="G33" s="31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ht="14">
      <c r="A34" s="1"/>
      <c r="B34" s="5">
        <f>Categorias!B30</f>
        <v>0</v>
      </c>
      <c r="C34" s="30">
        <v>0</v>
      </c>
      <c r="D34" s="26">
        <f>SUM('Agosto 2019'!$H34:$AL34)</f>
        <v>0</v>
      </c>
      <c r="E34" s="26">
        <f t="shared" si="5"/>
        <v>0</v>
      </c>
      <c r="F34" s="28"/>
      <c r="G34" s="31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ht="14">
      <c r="A35" s="1"/>
      <c r="B35" s="5" t="str">
        <f>Categorias!B31</f>
        <v>-</v>
      </c>
      <c r="C35" s="30">
        <v>0</v>
      </c>
      <c r="D35" s="26">
        <f>SUM('Agosto 2019'!$H35:$AL35)</f>
        <v>0</v>
      </c>
      <c r="E35" s="26">
        <f t="shared" si="5"/>
        <v>0</v>
      </c>
      <c r="F35" s="28"/>
      <c r="G35" s="31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ht="14">
      <c r="A36" s="1"/>
      <c r="B36" s="7"/>
      <c r="C36" s="29"/>
      <c r="D36" s="29"/>
      <c r="E36" s="29"/>
      <c r="F36" s="1"/>
      <c r="G36" s="31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ht="14">
      <c r="A37" s="1"/>
      <c r="B37" s="4" t="str">
        <f>Categorias!B33</f>
        <v>SALUD</v>
      </c>
      <c r="C37" s="22">
        <f t="shared" ref="C37:E37" si="6">SUM(C38:C43)</f>
        <v>0</v>
      </c>
      <c r="D37" s="22">
        <f t="shared" si="6"/>
        <v>0</v>
      </c>
      <c r="E37" s="22">
        <f t="shared" si="6"/>
        <v>0</v>
      </c>
      <c r="F37" s="23"/>
      <c r="G37" s="31"/>
      <c r="H37" s="24" t="s">
        <v>73</v>
      </c>
      <c r="I37" s="24" t="s">
        <v>74</v>
      </c>
      <c r="J37" s="24" t="s">
        <v>75</v>
      </c>
      <c r="K37" s="24" t="s">
        <v>76</v>
      </c>
      <c r="L37" s="24" t="s">
        <v>77</v>
      </c>
      <c r="M37" s="24" t="s">
        <v>78</v>
      </c>
      <c r="N37" s="24" t="s">
        <v>79</v>
      </c>
      <c r="O37" s="24" t="s">
        <v>80</v>
      </c>
      <c r="P37" s="24" t="s">
        <v>81</v>
      </c>
      <c r="Q37" s="24" t="s">
        <v>82</v>
      </c>
      <c r="R37" s="24" t="s">
        <v>83</v>
      </c>
      <c r="S37" s="24" t="s">
        <v>84</v>
      </c>
      <c r="T37" s="24" t="s">
        <v>85</v>
      </c>
      <c r="U37" s="24" t="s">
        <v>86</v>
      </c>
      <c r="V37" s="24" t="s">
        <v>87</v>
      </c>
      <c r="W37" s="24" t="s">
        <v>88</v>
      </c>
      <c r="X37" s="24" t="s">
        <v>89</v>
      </c>
      <c r="Y37" s="24" t="s">
        <v>90</v>
      </c>
      <c r="Z37" s="24" t="s">
        <v>91</v>
      </c>
      <c r="AA37" s="24" t="s">
        <v>92</v>
      </c>
      <c r="AB37" s="24" t="s">
        <v>93</v>
      </c>
      <c r="AC37" s="24" t="s">
        <v>94</v>
      </c>
      <c r="AD37" s="24" t="s">
        <v>95</v>
      </c>
      <c r="AE37" s="24" t="s">
        <v>96</v>
      </c>
      <c r="AF37" s="24" t="s">
        <v>97</v>
      </c>
      <c r="AG37" s="24" t="s">
        <v>98</v>
      </c>
      <c r="AH37" s="24" t="s">
        <v>99</v>
      </c>
      <c r="AI37" s="24" t="s">
        <v>100</v>
      </c>
      <c r="AJ37" s="24" t="s">
        <v>101</v>
      </c>
      <c r="AK37" s="24" t="s">
        <v>102</v>
      </c>
      <c r="AL37" s="24" t="s">
        <v>103</v>
      </c>
    </row>
    <row r="38" spans="1:38" ht="14">
      <c r="A38" s="1"/>
      <c r="B38" s="5" t="str">
        <f>Categorias!B34</f>
        <v>Seguro de gastos médicos</v>
      </c>
      <c r="C38" s="30">
        <v>0</v>
      </c>
      <c r="D38" s="26">
        <f>SUM('Agosto 2019'!$H38:$AL38)</f>
        <v>0</v>
      </c>
      <c r="E38" s="26">
        <f t="shared" ref="E38:E43" si="7">C38-D38</f>
        <v>0</v>
      </c>
      <c r="F38" s="28"/>
      <c r="G38" s="31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 ht="14">
      <c r="A39" s="1"/>
      <c r="B39" s="5" t="str">
        <f>Categorias!B35</f>
        <v>Medicamentos</v>
      </c>
      <c r="C39" s="30">
        <v>0</v>
      </c>
      <c r="D39" s="26">
        <f>SUM('Agosto 2019'!$H39:$AL39)</f>
        <v>0</v>
      </c>
      <c r="E39" s="26">
        <f t="shared" si="7"/>
        <v>0</v>
      </c>
      <c r="F39" s="28"/>
      <c r="G39" s="3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 ht="14">
      <c r="A40" s="1"/>
      <c r="B40" s="5" t="str">
        <f>Categorias!B36</f>
        <v>Dentista</v>
      </c>
      <c r="C40" s="30">
        <v>0</v>
      </c>
      <c r="D40" s="26">
        <f>SUM('Agosto 2019'!$H40:$AL40)</f>
        <v>0</v>
      </c>
      <c r="E40" s="26">
        <f t="shared" si="7"/>
        <v>0</v>
      </c>
      <c r="F40" s="2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 ht="14">
      <c r="A41" s="1"/>
      <c r="B41" s="5" t="str">
        <f>Categorias!B37</f>
        <v>Otros</v>
      </c>
      <c r="C41" s="30">
        <v>0</v>
      </c>
      <c r="D41" s="26">
        <f>SUM('Agosto 2019'!$H41:$AL41)</f>
        <v>0</v>
      </c>
      <c r="E41" s="26">
        <f t="shared" si="7"/>
        <v>0</v>
      </c>
      <c r="F41" s="2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 ht="14">
      <c r="A42" s="1"/>
      <c r="B42" s="5" t="str">
        <f>Categorias!B38</f>
        <v>-</v>
      </c>
      <c r="C42" s="30">
        <v>0</v>
      </c>
      <c r="D42" s="26">
        <f>SUM('Agosto 2019'!$H42:$AL42)</f>
        <v>0</v>
      </c>
      <c r="E42" s="26">
        <f t="shared" si="7"/>
        <v>0</v>
      </c>
      <c r="F42" s="28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ht="14">
      <c r="A43" s="1"/>
      <c r="B43" s="5" t="str">
        <f>Categorias!B39</f>
        <v>-</v>
      </c>
      <c r="C43" s="30">
        <v>0</v>
      </c>
      <c r="D43" s="26">
        <f>SUM('Agosto 2019'!$H43:$AL43)</f>
        <v>0</v>
      </c>
      <c r="E43" s="26">
        <f t="shared" si="7"/>
        <v>0</v>
      </c>
      <c r="F43" s="28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1:38" ht="14">
      <c r="A44" s="1"/>
      <c r="B44" s="8"/>
      <c r="C44" s="29"/>
      <c r="D44" s="29"/>
      <c r="E44" s="29"/>
      <c r="F44" s="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 ht="14">
      <c r="A45" s="1"/>
      <c r="B45" s="4" t="str">
        <f>Categorias!B41</f>
        <v>VIVIENDA</v>
      </c>
      <c r="C45" s="22">
        <f t="shared" ref="C45:E45" si="8">SUM(C46:C56)</f>
        <v>0</v>
      </c>
      <c r="D45" s="22">
        <f t="shared" si="8"/>
        <v>0</v>
      </c>
      <c r="E45" s="22">
        <f t="shared" si="8"/>
        <v>0</v>
      </c>
      <c r="F45" s="23"/>
      <c r="H45" s="24" t="s">
        <v>73</v>
      </c>
      <c r="I45" s="24" t="s">
        <v>74</v>
      </c>
      <c r="J45" s="24" t="s">
        <v>75</v>
      </c>
      <c r="K45" s="24" t="s">
        <v>76</v>
      </c>
      <c r="L45" s="24" t="s">
        <v>77</v>
      </c>
      <c r="M45" s="24" t="s">
        <v>78</v>
      </c>
      <c r="N45" s="24" t="s">
        <v>79</v>
      </c>
      <c r="O45" s="24" t="s">
        <v>80</v>
      </c>
      <c r="P45" s="24" t="s">
        <v>81</v>
      </c>
      <c r="Q45" s="24" t="s">
        <v>82</v>
      </c>
      <c r="R45" s="24" t="s">
        <v>83</v>
      </c>
      <c r="S45" s="24" t="s">
        <v>84</v>
      </c>
      <c r="T45" s="24" t="s">
        <v>85</v>
      </c>
      <c r="U45" s="24" t="s">
        <v>86</v>
      </c>
      <c r="V45" s="24" t="s">
        <v>87</v>
      </c>
      <c r="W45" s="24" t="s">
        <v>88</v>
      </c>
      <c r="X45" s="24" t="s">
        <v>89</v>
      </c>
      <c r="Y45" s="24" t="s">
        <v>90</v>
      </c>
      <c r="Z45" s="24" t="s">
        <v>91</v>
      </c>
      <c r="AA45" s="24" t="s">
        <v>92</v>
      </c>
      <c r="AB45" s="24" t="s">
        <v>93</v>
      </c>
      <c r="AC45" s="24" t="s">
        <v>94</v>
      </c>
      <c r="AD45" s="24" t="s">
        <v>95</v>
      </c>
      <c r="AE45" s="24" t="s">
        <v>96</v>
      </c>
      <c r="AF45" s="24" t="s">
        <v>97</v>
      </c>
      <c r="AG45" s="24" t="s">
        <v>98</v>
      </c>
      <c r="AH45" s="24" t="s">
        <v>99</v>
      </c>
      <c r="AI45" s="24" t="s">
        <v>100</v>
      </c>
      <c r="AJ45" s="24" t="s">
        <v>101</v>
      </c>
      <c r="AK45" s="24" t="s">
        <v>102</v>
      </c>
      <c r="AL45" s="24" t="s">
        <v>103</v>
      </c>
    </row>
    <row r="46" spans="1:38" ht="14">
      <c r="A46" s="1"/>
      <c r="B46" s="5" t="str">
        <f>Categorias!B42</f>
        <v>Alquiler</v>
      </c>
      <c r="C46" s="30">
        <v>0</v>
      </c>
      <c r="D46" s="26">
        <f>SUM('Agosto 2019'!$H46:$AL46)</f>
        <v>0</v>
      </c>
      <c r="E46" s="26">
        <f t="shared" ref="E46:E56" si="9">C46-D46</f>
        <v>0</v>
      </c>
      <c r="F46" s="28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38" ht="14">
      <c r="A47" s="1"/>
      <c r="B47" s="5" t="str">
        <f>Categorias!B43</f>
        <v>Reparación</v>
      </c>
      <c r="C47" s="30">
        <v>0</v>
      </c>
      <c r="D47" s="26">
        <f>SUM('Agosto 2019'!$H47:$AL47)</f>
        <v>0</v>
      </c>
      <c r="E47" s="26">
        <f t="shared" si="9"/>
        <v>0</v>
      </c>
      <c r="F47" s="28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1:38" ht="14">
      <c r="A48" s="1"/>
      <c r="B48" s="5" t="str">
        <f>Categorias!B44</f>
        <v>Electricidad</v>
      </c>
      <c r="C48" s="30">
        <v>0</v>
      </c>
      <c r="D48" s="26">
        <f>SUM('Agosto 2019'!$H48:$AL48)</f>
        <v>0</v>
      </c>
      <c r="E48" s="26">
        <f t="shared" si="9"/>
        <v>0</v>
      </c>
      <c r="F48" s="2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38" ht="14">
      <c r="A49" s="1"/>
      <c r="B49" s="5" t="str">
        <f>Categorias!B45</f>
        <v>Gas</v>
      </c>
      <c r="C49" s="30">
        <v>0</v>
      </c>
      <c r="D49" s="26">
        <f>SUM('Agosto 2019'!$H49:$AL49)</f>
        <v>0</v>
      </c>
      <c r="E49" s="26">
        <f t="shared" si="9"/>
        <v>0</v>
      </c>
      <c r="F49" s="2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38" ht="14">
      <c r="A50" s="1"/>
      <c r="B50" s="5" t="str">
        <f>Categorias!B46</f>
        <v>Agua</v>
      </c>
      <c r="C50" s="30">
        <v>0</v>
      </c>
      <c r="D50" s="26">
        <f>SUM('Agosto 2019'!$H50:$AL50)</f>
        <v>0</v>
      </c>
      <c r="E50" s="26">
        <f t="shared" si="9"/>
        <v>0</v>
      </c>
      <c r="F50" s="28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1:38" ht="14">
      <c r="A51" s="1"/>
      <c r="B51" s="5" t="str">
        <f>Categorias!B47</f>
        <v>Muebles/electrodomésticos</v>
      </c>
      <c r="C51" s="30">
        <v>0</v>
      </c>
      <c r="D51" s="26">
        <f>SUM('Agosto 2019'!$H51:$AL51)</f>
        <v>0</v>
      </c>
      <c r="E51" s="26">
        <f t="shared" si="9"/>
        <v>0</v>
      </c>
      <c r="F51" s="28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ht="14">
      <c r="A52" s="1"/>
      <c r="B52" s="5" t="str">
        <f>Categorias!B48</f>
        <v>Triturador de basura</v>
      </c>
      <c r="C52" s="30">
        <v>0</v>
      </c>
      <c r="D52" s="26">
        <f>SUM('Agosto 2019'!$H52:$AL52)</f>
        <v>0</v>
      </c>
      <c r="E52" s="26">
        <f t="shared" si="9"/>
        <v>0</v>
      </c>
      <c r="F52" s="28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8" ht="14">
      <c r="A53" s="1"/>
      <c r="B53" s="5" t="str">
        <f>Categorias!B49</f>
        <v>Seguro de casa</v>
      </c>
      <c r="C53" s="30">
        <v>0</v>
      </c>
      <c r="D53" s="26">
        <f>SUM('Agosto 2019'!$H53:$AL53)</f>
        <v>0</v>
      </c>
      <c r="E53" s="26">
        <f t="shared" si="9"/>
        <v>0</v>
      </c>
      <c r="F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1:38" ht="14">
      <c r="A54" s="1"/>
      <c r="B54" s="5" t="str">
        <f>Categorias!B50</f>
        <v>Internet</v>
      </c>
      <c r="C54" s="30">
        <v>0</v>
      </c>
      <c r="D54" s="26">
        <f>SUM('Agosto 2019'!$H54:$AL54)</f>
        <v>0</v>
      </c>
      <c r="E54" s="26">
        <f t="shared" si="9"/>
        <v>0</v>
      </c>
      <c r="F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4">
      <c r="A55" s="1"/>
      <c r="B55" s="5" t="str">
        <f>Categorias!B51</f>
        <v>TV Netflix</v>
      </c>
      <c r="C55" s="30">
        <v>0</v>
      </c>
      <c r="D55" s="26">
        <f>SUM('Agosto 2019'!$H55:$AL55)</f>
        <v>0</v>
      </c>
      <c r="E55" s="26">
        <f t="shared" si="9"/>
        <v>0</v>
      </c>
      <c r="F55" s="28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4">
      <c r="A56" s="1"/>
      <c r="B56" s="5" t="str">
        <f>Categorias!B52</f>
        <v>-</v>
      </c>
      <c r="C56" s="30">
        <v>0</v>
      </c>
      <c r="D56" s="26">
        <f>SUM('Agosto 2019'!$H56:$AL56)</f>
        <v>0</v>
      </c>
      <c r="E56" s="26">
        <f t="shared" si="9"/>
        <v>0</v>
      </c>
      <c r="F56" s="2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4">
      <c r="A57" s="1"/>
      <c r="B57" s="8"/>
      <c r="C57" s="29"/>
      <c r="D57" s="29"/>
      <c r="E57" s="29"/>
      <c r="F57" s="1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1:38" ht="14">
      <c r="A58" s="1"/>
      <c r="B58" s="4" t="str">
        <f>Categorias!B54</f>
        <v>ROPA Y CALZADO</v>
      </c>
      <c r="C58" s="22">
        <f t="shared" ref="C58:E58" si="10">SUM(C59:C66)</f>
        <v>0</v>
      </c>
      <c r="D58" s="22">
        <f t="shared" si="10"/>
        <v>0</v>
      </c>
      <c r="E58" s="22">
        <f t="shared" si="10"/>
        <v>0</v>
      </c>
      <c r="F58" s="23"/>
      <c r="H58" s="24" t="s">
        <v>73</v>
      </c>
      <c r="I58" s="24" t="s">
        <v>74</v>
      </c>
      <c r="J58" s="24" t="s">
        <v>75</v>
      </c>
      <c r="K58" s="24" t="s">
        <v>76</v>
      </c>
      <c r="L58" s="24" t="s">
        <v>77</v>
      </c>
      <c r="M58" s="24" t="s">
        <v>78</v>
      </c>
      <c r="N58" s="24" t="s">
        <v>79</v>
      </c>
      <c r="O58" s="24" t="s">
        <v>80</v>
      </c>
      <c r="P58" s="24" t="s">
        <v>81</v>
      </c>
      <c r="Q58" s="24" t="s">
        <v>82</v>
      </c>
      <c r="R58" s="24" t="s">
        <v>83</v>
      </c>
      <c r="S58" s="24" t="s">
        <v>84</v>
      </c>
      <c r="T58" s="24" t="s">
        <v>85</v>
      </c>
      <c r="U58" s="24" t="s">
        <v>86</v>
      </c>
      <c r="V58" s="24" t="s">
        <v>87</v>
      </c>
      <c r="W58" s="24" t="s">
        <v>88</v>
      </c>
      <c r="X58" s="24" t="s">
        <v>89</v>
      </c>
      <c r="Y58" s="24" t="s">
        <v>90</v>
      </c>
      <c r="Z58" s="24" t="s">
        <v>91</v>
      </c>
      <c r="AA58" s="24" t="s">
        <v>92</v>
      </c>
      <c r="AB58" s="24" t="s">
        <v>93</v>
      </c>
      <c r="AC58" s="24" t="s">
        <v>94</v>
      </c>
      <c r="AD58" s="24" t="s">
        <v>95</v>
      </c>
      <c r="AE58" s="24" t="s">
        <v>96</v>
      </c>
      <c r="AF58" s="24" t="s">
        <v>97</v>
      </c>
      <c r="AG58" s="24" t="s">
        <v>98</v>
      </c>
      <c r="AH58" s="24" t="s">
        <v>99</v>
      </c>
      <c r="AI58" s="24" t="s">
        <v>100</v>
      </c>
      <c r="AJ58" s="24" t="s">
        <v>101</v>
      </c>
      <c r="AK58" s="24" t="s">
        <v>102</v>
      </c>
      <c r="AL58" s="24" t="s">
        <v>103</v>
      </c>
    </row>
    <row r="59" spans="1:38" ht="14">
      <c r="A59" s="1"/>
      <c r="B59" s="5" t="str">
        <f>Categorias!B55</f>
        <v>Ropa de adultos</v>
      </c>
      <c r="C59" s="30">
        <v>0</v>
      </c>
      <c r="D59" s="26">
        <f>SUM('Agosto 2019'!$H59:$AL59)</f>
        <v>0</v>
      </c>
      <c r="E59" s="26">
        <f t="shared" ref="E59:E66" si="11">C59-D59</f>
        <v>0</v>
      </c>
      <c r="F59" s="28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1:38" ht="14">
      <c r="A60" s="1"/>
      <c r="B60" s="5" t="str">
        <f>Categorias!B56</f>
        <v>Ropa de niños</v>
      </c>
      <c r="C60" s="30">
        <v>0</v>
      </c>
      <c r="D60" s="26">
        <f>SUM('Agosto 2019'!$H60:$AL60)</f>
        <v>0</v>
      </c>
      <c r="E60" s="26">
        <f t="shared" si="11"/>
        <v>0</v>
      </c>
      <c r="F60" s="28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1:38" ht="14">
      <c r="A61" s="1"/>
      <c r="B61" s="5" t="str">
        <f>Categorias!B57</f>
        <v>Calzado</v>
      </c>
      <c r="C61" s="30">
        <v>0</v>
      </c>
      <c r="D61" s="26">
        <f>SUM('Agosto 2019'!$H61:$AL61)</f>
        <v>0</v>
      </c>
      <c r="E61" s="26">
        <f t="shared" si="11"/>
        <v>0</v>
      </c>
      <c r="F61" s="28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1:38" ht="14">
      <c r="A62" s="1"/>
      <c r="B62" s="5" t="str">
        <f>Categorias!B58</f>
        <v>Acessorios</v>
      </c>
      <c r="C62" s="30">
        <v>0</v>
      </c>
      <c r="D62" s="26">
        <f>SUM('Agosto 2019'!$H62:$AL62)</f>
        <v>0</v>
      </c>
      <c r="E62" s="26">
        <f t="shared" si="11"/>
        <v>0</v>
      </c>
      <c r="F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1:38" ht="14">
      <c r="A63" s="1"/>
      <c r="B63" s="5" t="str">
        <f>Categorias!B59</f>
        <v>Joyería</v>
      </c>
      <c r="C63" s="30">
        <v>0</v>
      </c>
      <c r="D63" s="26">
        <f>SUM('Agosto 2019'!$H63:$AL63)</f>
        <v>0</v>
      </c>
      <c r="E63" s="26">
        <f t="shared" si="11"/>
        <v>0</v>
      </c>
      <c r="F63" s="28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1:38" ht="14">
      <c r="A64" s="1"/>
      <c r="B64" s="5" t="str">
        <f>Categorias!B60</f>
        <v>Otros</v>
      </c>
      <c r="C64" s="30">
        <v>0</v>
      </c>
      <c r="D64" s="26">
        <f>SUM('Agosto 2019'!$H64:$AL64)</f>
        <v>0</v>
      </c>
      <c r="E64" s="26">
        <f t="shared" si="11"/>
        <v>0</v>
      </c>
      <c r="F64" s="28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1:38" ht="14">
      <c r="A65" s="1"/>
      <c r="B65" s="5" t="str">
        <f>Categorias!B61</f>
        <v>-</v>
      </c>
      <c r="C65" s="30">
        <v>0</v>
      </c>
      <c r="D65" s="26">
        <f>SUM('Agosto 2019'!$H65:$AL65)</f>
        <v>0</v>
      </c>
      <c r="E65" s="26">
        <f t="shared" si="11"/>
        <v>0</v>
      </c>
      <c r="F65" s="28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1:38" ht="14">
      <c r="A66" s="1"/>
      <c r="B66" s="5" t="str">
        <f>Categorias!B62</f>
        <v>-</v>
      </c>
      <c r="C66" s="30">
        <v>0</v>
      </c>
      <c r="D66" s="26">
        <f>SUM('Agosto 2019'!$H66:$AL66)</f>
        <v>0</v>
      </c>
      <c r="E66" s="26">
        <f t="shared" si="11"/>
        <v>0</v>
      </c>
      <c r="F66" s="28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1:38" ht="14">
      <c r="A67" s="1"/>
      <c r="B67" s="8"/>
      <c r="C67" s="29"/>
      <c r="D67" s="29"/>
      <c r="E67" s="29"/>
      <c r="F67" s="1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1:38" ht="14">
      <c r="A68" s="1"/>
      <c r="B68" s="4" t="e">
        <f>Categorias!#REF!</f>
        <v>#REF!</v>
      </c>
      <c r="C68" s="22">
        <f t="shared" ref="C68:E68" si="12">SUM(C69:C75)</f>
        <v>0</v>
      </c>
      <c r="D68" s="22">
        <f t="shared" si="12"/>
        <v>0</v>
      </c>
      <c r="E68" s="22">
        <f t="shared" si="12"/>
        <v>0</v>
      </c>
      <c r="F68" s="23"/>
      <c r="H68" s="24" t="s">
        <v>73</v>
      </c>
      <c r="I68" s="24" t="s">
        <v>74</v>
      </c>
      <c r="J68" s="24" t="s">
        <v>75</v>
      </c>
      <c r="K68" s="24" t="s">
        <v>76</v>
      </c>
      <c r="L68" s="24" t="s">
        <v>77</v>
      </c>
      <c r="M68" s="24" t="s">
        <v>78</v>
      </c>
      <c r="N68" s="24" t="s">
        <v>79</v>
      </c>
      <c r="O68" s="24" t="s">
        <v>80</v>
      </c>
      <c r="P68" s="24" t="s">
        <v>81</v>
      </c>
      <c r="Q68" s="24" t="s">
        <v>82</v>
      </c>
      <c r="R68" s="24" t="s">
        <v>83</v>
      </c>
      <c r="S68" s="24" t="s">
        <v>84</v>
      </c>
      <c r="T68" s="24" t="s">
        <v>85</v>
      </c>
      <c r="U68" s="24" t="s">
        <v>86</v>
      </c>
      <c r="V68" s="24" t="s">
        <v>87</v>
      </c>
      <c r="W68" s="24" t="s">
        <v>88</v>
      </c>
      <c r="X68" s="24" t="s">
        <v>89</v>
      </c>
      <c r="Y68" s="24" t="s">
        <v>90</v>
      </c>
      <c r="Z68" s="24" t="s">
        <v>91</v>
      </c>
      <c r="AA68" s="24" t="s">
        <v>92</v>
      </c>
      <c r="AB68" s="24" t="s">
        <v>93</v>
      </c>
      <c r="AC68" s="24" t="s">
        <v>94</v>
      </c>
      <c r="AD68" s="24" t="s">
        <v>95</v>
      </c>
      <c r="AE68" s="24" t="s">
        <v>96</v>
      </c>
      <c r="AF68" s="24" t="s">
        <v>97</v>
      </c>
      <c r="AG68" s="24" t="s">
        <v>98</v>
      </c>
      <c r="AH68" s="24" t="s">
        <v>99</v>
      </c>
      <c r="AI68" s="24" t="s">
        <v>100</v>
      </c>
      <c r="AJ68" s="24" t="s">
        <v>101</v>
      </c>
      <c r="AK68" s="24" t="s">
        <v>102</v>
      </c>
      <c r="AL68" s="24" t="s">
        <v>103</v>
      </c>
    </row>
    <row r="69" spans="1:38" ht="14">
      <c r="A69" s="1"/>
      <c r="B69" s="5" t="e">
        <f>Categorias!#REF!</f>
        <v>#REF!</v>
      </c>
      <c r="C69" s="30">
        <v>0</v>
      </c>
      <c r="D69" s="26">
        <f>SUM('Agosto 2019'!$H69:$AL69)</f>
        <v>0</v>
      </c>
      <c r="E69" s="26">
        <f t="shared" ref="E69:E75" si="13">C69-D69</f>
        <v>0</v>
      </c>
      <c r="F69" s="28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1:38" ht="14">
      <c r="A70" s="1"/>
      <c r="B70" s="5" t="e">
        <f>Categorias!#REF!</f>
        <v>#REF!</v>
      </c>
      <c r="C70" s="30">
        <v>0</v>
      </c>
      <c r="D70" s="26">
        <f>SUM('Agosto 2019'!$H70:$AL70)</f>
        <v>0</v>
      </c>
      <c r="E70" s="26">
        <f t="shared" si="13"/>
        <v>0</v>
      </c>
      <c r="F70" s="28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1:38" ht="14">
      <c r="A71" s="1"/>
      <c r="B71" s="5" t="e">
        <f>Categorias!#REF!</f>
        <v>#REF!</v>
      </c>
      <c r="C71" s="30">
        <v>0</v>
      </c>
      <c r="D71" s="26">
        <f>SUM('Agosto 2019'!$H71:$AL71)</f>
        <v>0</v>
      </c>
      <c r="E71" s="26">
        <f t="shared" si="13"/>
        <v>0</v>
      </c>
      <c r="F71" s="28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1:38" ht="14">
      <c r="A72" s="1"/>
      <c r="B72" s="5" t="e">
        <f>Categorias!#REF!</f>
        <v>#REF!</v>
      </c>
      <c r="C72" s="30">
        <v>0</v>
      </c>
      <c r="D72" s="26">
        <f>SUM('Agosto 2019'!$H72:$AL72)</f>
        <v>0</v>
      </c>
      <c r="E72" s="26">
        <f t="shared" si="13"/>
        <v>0</v>
      </c>
      <c r="F72" s="28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1:38" ht="14">
      <c r="A73" s="1"/>
      <c r="B73" s="5" t="e">
        <f>Categorias!#REF!</f>
        <v>#REF!</v>
      </c>
      <c r="C73" s="30">
        <v>0</v>
      </c>
      <c r="D73" s="26">
        <f>SUM('Agosto 2019'!$H73:$AL73)</f>
        <v>0</v>
      </c>
      <c r="E73" s="26">
        <f t="shared" si="13"/>
        <v>0</v>
      </c>
      <c r="F73" s="28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1:38" ht="14">
      <c r="A74" s="1"/>
      <c r="B74" s="5" t="e">
        <f>Categorias!#REF!</f>
        <v>#REF!</v>
      </c>
      <c r="C74" s="30">
        <v>0</v>
      </c>
      <c r="D74" s="26">
        <f>SUM('Agosto 2019'!$H74:$AL74)</f>
        <v>0</v>
      </c>
      <c r="E74" s="26">
        <f t="shared" si="13"/>
        <v>0</v>
      </c>
      <c r="F74" s="28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1:38" ht="14">
      <c r="A75" s="1"/>
      <c r="B75" s="5" t="e">
        <f>Categorias!#REF!</f>
        <v>#REF!</v>
      </c>
      <c r="C75" s="30">
        <v>0</v>
      </c>
      <c r="D75" s="26">
        <f>SUM('Agosto 2019'!$H75:$AL75)</f>
        <v>0</v>
      </c>
      <c r="E75" s="26">
        <f t="shared" si="13"/>
        <v>0</v>
      </c>
      <c r="F75" s="28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1:38" ht="14">
      <c r="A76" s="1"/>
      <c r="B76" s="9"/>
      <c r="C76" s="29"/>
      <c r="D76" s="29"/>
      <c r="E76" s="29"/>
      <c r="F76" s="1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1:38" ht="14">
      <c r="A77" s="1"/>
      <c r="B77" s="4" t="str">
        <f>Categorias!B65</f>
        <v>TRANSPORTE</v>
      </c>
      <c r="C77" s="22">
        <f t="shared" ref="C77:E77" si="14">SUM(C78:C86)</f>
        <v>0</v>
      </c>
      <c r="D77" s="22">
        <f t="shared" si="14"/>
        <v>0</v>
      </c>
      <c r="E77" s="22">
        <f t="shared" si="14"/>
        <v>0</v>
      </c>
      <c r="F77" s="23"/>
      <c r="H77" s="24" t="s">
        <v>73</v>
      </c>
      <c r="I77" s="24" t="s">
        <v>74</v>
      </c>
      <c r="J77" s="24" t="s">
        <v>75</v>
      </c>
      <c r="K77" s="24" t="s">
        <v>76</v>
      </c>
      <c r="L77" s="24" t="s">
        <v>77</v>
      </c>
      <c r="M77" s="24" t="s">
        <v>78</v>
      </c>
      <c r="N77" s="24" t="s">
        <v>79</v>
      </c>
      <c r="O77" s="24" t="s">
        <v>80</v>
      </c>
      <c r="P77" s="24" t="s">
        <v>81</v>
      </c>
      <c r="Q77" s="24" t="s">
        <v>82</v>
      </c>
      <c r="R77" s="24" t="s">
        <v>83</v>
      </c>
      <c r="S77" s="24" t="s">
        <v>84</v>
      </c>
      <c r="T77" s="24" t="s">
        <v>85</v>
      </c>
      <c r="U77" s="24" t="s">
        <v>86</v>
      </c>
      <c r="V77" s="24" t="s">
        <v>87</v>
      </c>
      <c r="W77" s="24" t="s">
        <v>88</v>
      </c>
      <c r="X77" s="24" t="s">
        <v>89</v>
      </c>
      <c r="Y77" s="24" t="s">
        <v>90</v>
      </c>
      <c r="Z77" s="24" t="s">
        <v>91</v>
      </c>
      <c r="AA77" s="24" t="s">
        <v>92</v>
      </c>
      <c r="AB77" s="24" t="s">
        <v>93</v>
      </c>
      <c r="AC77" s="24" t="s">
        <v>94</v>
      </c>
      <c r="AD77" s="24" t="s">
        <v>95</v>
      </c>
      <c r="AE77" s="24" t="s">
        <v>96</v>
      </c>
      <c r="AF77" s="24" t="s">
        <v>97</v>
      </c>
      <c r="AG77" s="24" t="s">
        <v>98</v>
      </c>
      <c r="AH77" s="24" t="s">
        <v>99</v>
      </c>
      <c r="AI77" s="24" t="s">
        <v>100</v>
      </c>
      <c r="AJ77" s="24" t="s">
        <v>101</v>
      </c>
      <c r="AK77" s="24" t="s">
        <v>102</v>
      </c>
      <c r="AL77" s="24" t="s">
        <v>103</v>
      </c>
    </row>
    <row r="78" spans="1:38" ht="14">
      <c r="A78" s="1"/>
      <c r="B78" s="5" t="str">
        <f>Categorias!B66</f>
        <v>Combustible</v>
      </c>
      <c r="C78" s="30">
        <v>0</v>
      </c>
      <c r="D78" s="26">
        <f>SUM('Agosto 2019'!$H78:$AL78)</f>
        <v>0</v>
      </c>
      <c r="E78" s="26">
        <f t="shared" ref="E78:E86" si="15">C78-D78</f>
        <v>0</v>
      </c>
      <c r="F78" s="28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1:38" ht="14">
      <c r="A79" s="1"/>
      <c r="B79" s="5" t="str">
        <f>Categorias!B67</f>
        <v>Transporte urbano/taxis</v>
      </c>
      <c r="C79" s="30">
        <v>0</v>
      </c>
      <c r="D79" s="26">
        <f>SUM('Agosto 2019'!$H79:$AL79)</f>
        <v>0</v>
      </c>
      <c r="E79" s="26">
        <f t="shared" si="15"/>
        <v>0</v>
      </c>
      <c r="F79" s="28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1:38" ht="14">
      <c r="A80" s="1"/>
      <c r="B80" s="5" t="str">
        <f>Categorias!B68</f>
        <v>Reparación</v>
      </c>
      <c r="C80" s="30">
        <v>0</v>
      </c>
      <c r="D80" s="26">
        <f>SUM('Agosto 2019'!$H80:$AL80)</f>
        <v>0</v>
      </c>
      <c r="E80" s="26">
        <f t="shared" si="15"/>
        <v>0</v>
      </c>
      <c r="F80" s="28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</row>
    <row r="81" spans="1:38" ht="14">
      <c r="A81" s="1"/>
      <c r="B81" s="5" t="str">
        <f>Categorias!B69</f>
        <v xml:space="preserve"> cambio llantas</v>
      </c>
      <c r="C81" s="30">
        <v>0</v>
      </c>
      <c r="D81" s="26">
        <f>SUM('Agosto 2019'!$H81:$AL81)</f>
        <v>0</v>
      </c>
      <c r="E81" s="26">
        <f t="shared" si="15"/>
        <v>0</v>
      </c>
      <c r="F81" s="28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1:38" ht="14">
      <c r="A82" s="1"/>
      <c r="B82" s="5" t="str">
        <f>Categorias!B70</f>
        <v xml:space="preserve">Lavado </v>
      </c>
      <c r="C82" s="30">
        <v>0</v>
      </c>
      <c r="D82" s="26">
        <f>SUM('Agosto 2019'!$H82:$AL82)</f>
        <v>0</v>
      </c>
      <c r="E82" s="26">
        <f t="shared" si="15"/>
        <v>0</v>
      </c>
      <c r="F82" s="28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1:38" ht="14">
      <c r="A83" s="1"/>
      <c r="B83" s="5" t="str">
        <f>Categorias!B71</f>
        <v>Seguro</v>
      </c>
      <c r="C83" s="30">
        <v>0</v>
      </c>
      <c r="D83" s="26">
        <f>SUM('Agosto 2019'!$H83:$AL83)</f>
        <v>0</v>
      </c>
      <c r="E83" s="26">
        <f t="shared" si="15"/>
        <v>0</v>
      </c>
      <c r="F83" s="28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1:38" ht="14">
      <c r="A84" s="1"/>
      <c r="B84" s="5" t="str">
        <f>Categorias!B72</f>
        <v>Cambio de aceite</v>
      </c>
      <c r="C84" s="30">
        <v>0</v>
      </c>
      <c r="D84" s="26">
        <f>SUM('Agosto 2019'!$H84:$AL84)</f>
        <v>0</v>
      </c>
      <c r="E84" s="26">
        <f t="shared" si="15"/>
        <v>0</v>
      </c>
      <c r="F84" s="28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1:38" ht="14">
      <c r="A85" s="1"/>
      <c r="B85" s="5" t="str">
        <f>Categorias!B73</f>
        <v>RETEVE</v>
      </c>
      <c r="C85" s="30">
        <v>0</v>
      </c>
      <c r="D85" s="26">
        <f>SUM('Agosto 2019'!$H85:$AL85)</f>
        <v>0</v>
      </c>
      <c r="E85" s="26">
        <f t="shared" si="15"/>
        <v>0</v>
      </c>
      <c r="F85" s="28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1:38" ht="14">
      <c r="A86" s="1"/>
      <c r="B86" s="5" t="str">
        <f>Categorias!B74</f>
        <v>-</v>
      </c>
      <c r="C86" s="30">
        <v>0</v>
      </c>
      <c r="D86" s="26">
        <f>SUM('Agosto 2019'!$H86:$AL86)</f>
        <v>0</v>
      </c>
      <c r="E86" s="26">
        <f t="shared" si="15"/>
        <v>0</v>
      </c>
      <c r="F86" s="28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1:38" ht="14">
      <c r="A87" s="1"/>
      <c r="B87" s="9"/>
      <c r="C87" s="29"/>
      <c r="D87" s="29"/>
      <c r="E87" s="29"/>
      <c r="F87" s="1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1:38" ht="14">
      <c r="A88" s="1"/>
      <c r="B88" s="4" t="str">
        <f>Categorias!B76</f>
        <v>No imprescindible HIGIENE</v>
      </c>
      <c r="C88" s="22">
        <f t="shared" ref="C88:E88" si="16">SUM(C89:C95)</f>
        <v>0</v>
      </c>
      <c r="D88" s="22">
        <f t="shared" si="16"/>
        <v>0</v>
      </c>
      <c r="E88" s="22">
        <f t="shared" si="16"/>
        <v>0</v>
      </c>
      <c r="F88" s="23"/>
      <c r="H88" s="24" t="s">
        <v>73</v>
      </c>
      <c r="I88" s="24" t="s">
        <v>74</v>
      </c>
      <c r="J88" s="24" t="s">
        <v>75</v>
      </c>
      <c r="K88" s="24" t="s">
        <v>76</v>
      </c>
      <c r="L88" s="24" t="s">
        <v>77</v>
      </c>
      <c r="M88" s="24" t="s">
        <v>78</v>
      </c>
      <c r="N88" s="24" t="s">
        <v>79</v>
      </c>
      <c r="O88" s="24" t="s">
        <v>80</v>
      </c>
      <c r="P88" s="24" t="s">
        <v>81</v>
      </c>
      <c r="Q88" s="24" t="s">
        <v>82</v>
      </c>
      <c r="R88" s="24" t="s">
        <v>83</v>
      </c>
      <c r="S88" s="24" t="s">
        <v>84</v>
      </c>
      <c r="T88" s="24" t="s">
        <v>85</v>
      </c>
      <c r="U88" s="24" t="s">
        <v>86</v>
      </c>
      <c r="V88" s="24" t="s">
        <v>87</v>
      </c>
      <c r="W88" s="24" t="s">
        <v>88</v>
      </c>
      <c r="X88" s="24" t="s">
        <v>89</v>
      </c>
      <c r="Y88" s="24" t="s">
        <v>90</v>
      </c>
      <c r="Z88" s="24" t="s">
        <v>91</v>
      </c>
      <c r="AA88" s="24" t="s">
        <v>92</v>
      </c>
      <c r="AB88" s="24" t="s">
        <v>93</v>
      </c>
      <c r="AC88" s="24" t="s">
        <v>94</v>
      </c>
      <c r="AD88" s="24" t="s">
        <v>95</v>
      </c>
      <c r="AE88" s="24" t="s">
        <v>96</v>
      </c>
      <c r="AF88" s="24" t="s">
        <v>97</v>
      </c>
      <c r="AG88" s="24" t="s">
        <v>98</v>
      </c>
      <c r="AH88" s="24" t="s">
        <v>99</v>
      </c>
      <c r="AI88" s="24" t="s">
        <v>100</v>
      </c>
      <c r="AJ88" s="24" t="s">
        <v>101</v>
      </c>
      <c r="AK88" s="24" t="s">
        <v>102</v>
      </c>
      <c r="AL88" s="24" t="s">
        <v>103</v>
      </c>
    </row>
    <row r="89" spans="1:38" ht="14">
      <c r="A89" s="1"/>
      <c r="B89" s="5" t="str">
        <f>Categorias!B77</f>
        <v>Cosmeticos</v>
      </c>
      <c r="C89" s="30">
        <v>0</v>
      </c>
      <c r="D89" s="26">
        <f>SUM('Agosto 2019'!$H89:$AL89)</f>
        <v>0</v>
      </c>
      <c r="E89" s="26">
        <f t="shared" ref="E89:E95" si="17">C89-D89</f>
        <v>0</v>
      </c>
      <c r="F89" s="28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</row>
    <row r="90" spans="1:38" ht="14">
      <c r="A90" s="1"/>
      <c r="B90" s="5" t="str">
        <f>Categorias!B78</f>
        <v>Peluquería / S. Belleza</v>
      </c>
      <c r="C90" s="30">
        <v>0</v>
      </c>
      <c r="D90" s="26">
        <f>SUM('Agosto 2019'!$H90:$AL90)</f>
        <v>0</v>
      </c>
      <c r="E90" s="26">
        <f t="shared" si="17"/>
        <v>0</v>
      </c>
      <c r="F90" s="28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1:38" ht="14">
      <c r="A91" s="1"/>
      <c r="B91" s="5" t="str">
        <f>Categorias!B79</f>
        <v>Lavanderia</v>
      </c>
      <c r="C91" s="30">
        <v>0</v>
      </c>
      <c r="D91" s="26">
        <f>SUM('Agosto 2019'!$H91:$AL91)</f>
        <v>0</v>
      </c>
      <c r="E91" s="26">
        <f t="shared" si="17"/>
        <v>0</v>
      </c>
      <c r="F91" s="28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1:38" ht="14">
      <c r="A92" s="1"/>
      <c r="B92" s="5" t="str">
        <f>Categorias!B80</f>
        <v xml:space="preserve">Productos de limpieza </v>
      </c>
      <c r="C92" s="30">
        <v>0</v>
      </c>
      <c r="D92" s="26">
        <f>SUM('Agosto 2019'!$H92:$AL92)</f>
        <v>0</v>
      </c>
      <c r="E92" s="26">
        <f t="shared" si="17"/>
        <v>0</v>
      </c>
      <c r="F92" s="28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1:38" ht="14">
      <c r="A93" s="1"/>
      <c r="B93" s="5" t="str">
        <f>Categorias!B81</f>
        <v>Otros</v>
      </c>
      <c r="C93" s="30">
        <v>0</v>
      </c>
      <c r="D93" s="26">
        <f>SUM('Agosto 2019'!$H93:$AL93)</f>
        <v>0</v>
      </c>
      <c r="E93" s="26">
        <f t="shared" si="17"/>
        <v>0</v>
      </c>
      <c r="F93" s="28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1:38" ht="14">
      <c r="A94" s="1"/>
      <c r="B94" s="5" t="str">
        <f>Categorias!B82</f>
        <v>-</v>
      </c>
      <c r="C94" s="30">
        <v>0</v>
      </c>
      <c r="D94" s="26">
        <f>SUM('Agosto 2019'!$H94:$AL94)</f>
        <v>0</v>
      </c>
      <c r="E94" s="26">
        <f t="shared" si="17"/>
        <v>0</v>
      </c>
      <c r="F94" s="28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1:38" ht="14">
      <c r="A95" s="1"/>
      <c r="B95" s="5" t="str">
        <f>Categorias!B83</f>
        <v>-</v>
      </c>
      <c r="C95" s="30">
        <v>0</v>
      </c>
      <c r="D95" s="26">
        <f>SUM('Agosto 2019'!$H95:$AL95)</f>
        <v>0</v>
      </c>
      <c r="E95" s="26">
        <f t="shared" si="17"/>
        <v>0</v>
      </c>
      <c r="F95" s="28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1:38" ht="14">
      <c r="A96" s="1"/>
      <c r="B96" s="10"/>
      <c r="C96" s="38"/>
      <c r="D96" s="29"/>
      <c r="E96" s="29"/>
      <c r="F96" s="31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1:38" ht="14">
      <c r="A97" s="1"/>
      <c r="B97" s="4" t="str">
        <f>Categorias!B85</f>
        <v>No Imprescindible NIÑOS</v>
      </c>
      <c r="C97" s="22">
        <f t="shared" ref="C97:E97" si="18">SUM(C98:C105)</f>
        <v>0</v>
      </c>
      <c r="D97" s="22">
        <f t="shared" si="18"/>
        <v>0</v>
      </c>
      <c r="E97" s="22">
        <f t="shared" si="18"/>
        <v>0</v>
      </c>
      <c r="F97" s="23"/>
      <c r="H97" s="24" t="s">
        <v>73</v>
      </c>
      <c r="I97" s="24" t="s">
        <v>74</v>
      </c>
      <c r="J97" s="24" t="s">
        <v>75</v>
      </c>
      <c r="K97" s="24" t="s">
        <v>76</v>
      </c>
      <c r="L97" s="24" t="s">
        <v>77</v>
      </c>
      <c r="M97" s="24" t="s">
        <v>78</v>
      </c>
      <c r="N97" s="24" t="s">
        <v>79</v>
      </c>
      <c r="O97" s="24" t="s">
        <v>80</v>
      </c>
      <c r="P97" s="24" t="s">
        <v>81</v>
      </c>
      <c r="Q97" s="24" t="s">
        <v>82</v>
      </c>
      <c r="R97" s="24" t="s">
        <v>83</v>
      </c>
      <c r="S97" s="24" t="s">
        <v>84</v>
      </c>
      <c r="T97" s="24" t="s">
        <v>85</v>
      </c>
      <c r="U97" s="24" t="s">
        <v>86</v>
      </c>
      <c r="V97" s="24" t="s">
        <v>87</v>
      </c>
      <c r="W97" s="24" t="s">
        <v>88</v>
      </c>
      <c r="X97" s="24" t="s">
        <v>89</v>
      </c>
      <c r="Y97" s="24" t="s">
        <v>90</v>
      </c>
      <c r="Z97" s="24" t="s">
        <v>91</v>
      </c>
      <c r="AA97" s="24" t="s">
        <v>92</v>
      </c>
      <c r="AB97" s="24" t="s">
        <v>93</v>
      </c>
      <c r="AC97" s="24" t="s">
        <v>94</v>
      </c>
      <c r="AD97" s="24" t="s">
        <v>95</v>
      </c>
      <c r="AE97" s="24" t="s">
        <v>96</v>
      </c>
      <c r="AF97" s="24" t="s">
        <v>97</v>
      </c>
      <c r="AG97" s="24" t="s">
        <v>98</v>
      </c>
      <c r="AH97" s="24" t="s">
        <v>99</v>
      </c>
      <c r="AI97" s="24" t="s">
        <v>100</v>
      </c>
      <c r="AJ97" s="24" t="s">
        <v>101</v>
      </c>
      <c r="AK97" s="24" t="s">
        <v>102</v>
      </c>
      <c r="AL97" s="24" t="s">
        <v>103</v>
      </c>
    </row>
    <row r="98" spans="1:38" ht="14">
      <c r="A98" s="1"/>
      <c r="B98" s="5" t="str">
        <f>Categorias!B86</f>
        <v>Niñera</v>
      </c>
      <c r="C98" s="30">
        <v>0</v>
      </c>
      <c r="D98" s="26">
        <f>SUM('Agosto 2019'!$H98:$AL98)</f>
        <v>0</v>
      </c>
      <c r="E98" s="26">
        <f t="shared" ref="E98:E105" si="19">C98-D98</f>
        <v>0</v>
      </c>
      <c r="F98" s="28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1:38" ht="14">
      <c r="A99" s="1"/>
      <c r="B99" s="5" t="str">
        <f>Categorias!B87</f>
        <v>Gastos de escuela</v>
      </c>
      <c r="C99" s="30">
        <v>0</v>
      </c>
      <c r="D99" s="26">
        <f>SUM('Agosto 2019'!$H99:$AL99)</f>
        <v>0</v>
      </c>
      <c r="E99" s="26">
        <f t="shared" si="19"/>
        <v>0</v>
      </c>
      <c r="F99" s="28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1:38" ht="14">
      <c r="A100" s="1"/>
      <c r="B100" s="5" t="str">
        <f>Categorias!B88</f>
        <v>Viajes escolares</v>
      </c>
      <c r="C100" s="30">
        <v>0</v>
      </c>
      <c r="D100" s="26">
        <f>SUM('Agosto 2019'!$H100:$AL100)</f>
        <v>0</v>
      </c>
      <c r="E100" s="26">
        <f t="shared" si="19"/>
        <v>0</v>
      </c>
      <c r="F100" s="28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1:38" ht="14">
      <c r="A101" s="1"/>
      <c r="B101" s="5" t="str">
        <f>Categorias!B89</f>
        <v>Jugetes/juegos</v>
      </c>
      <c r="C101" s="30">
        <v>0</v>
      </c>
      <c r="D101" s="26">
        <f>SUM('Agosto 2019'!$H101:$AL101)</f>
        <v>0</v>
      </c>
      <c r="E101" s="26">
        <f t="shared" si="19"/>
        <v>0</v>
      </c>
      <c r="F101" s="28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1:38" ht="14">
      <c r="A102" s="1"/>
      <c r="B102" s="5" t="str">
        <f>Categorias!B90</f>
        <v>Clases adicionales</v>
      </c>
      <c r="C102" s="30">
        <v>0</v>
      </c>
      <c r="D102" s="26">
        <f>SUM('Agosto 2019'!$H102:$AL102)</f>
        <v>0</v>
      </c>
      <c r="E102" s="26">
        <f t="shared" si="19"/>
        <v>0</v>
      </c>
      <c r="F102" s="28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1:38" ht="14">
      <c r="A103" s="1"/>
      <c r="B103" s="5" t="str">
        <f>Categorias!B91</f>
        <v>Otros</v>
      </c>
      <c r="C103" s="30">
        <v>0</v>
      </c>
      <c r="D103" s="26">
        <f>SUM('Agosto 2019'!$H103:$AL103)</f>
        <v>0</v>
      </c>
      <c r="E103" s="26">
        <f t="shared" si="19"/>
        <v>0</v>
      </c>
      <c r="F103" s="28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1:38" ht="14">
      <c r="A104" s="1"/>
      <c r="B104" s="5" t="str">
        <f>Categorias!B92</f>
        <v>-</v>
      </c>
      <c r="C104" s="30">
        <v>0</v>
      </c>
      <c r="D104" s="26">
        <f>SUM('Agosto 2019'!$H104:$AL104)</f>
        <v>0</v>
      </c>
      <c r="E104" s="26">
        <f t="shared" si="19"/>
        <v>0</v>
      </c>
      <c r="F104" s="28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1:38" ht="14">
      <c r="A105" s="1"/>
      <c r="B105" s="5" t="str">
        <f>Categorias!B93</f>
        <v>-</v>
      </c>
      <c r="C105" s="30">
        <v>0</v>
      </c>
      <c r="D105" s="26">
        <f>SUM('Agosto 2019'!$H105:$AL105)</f>
        <v>0</v>
      </c>
      <c r="E105" s="26">
        <f t="shared" si="19"/>
        <v>0</v>
      </c>
      <c r="F105" s="28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</row>
    <row r="106" spans="1:38" ht="14">
      <c r="A106" s="1"/>
      <c r="B106" s="10"/>
      <c r="C106" s="29"/>
      <c r="D106" s="29"/>
      <c r="E106" s="29"/>
      <c r="F106" s="31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1:38" ht="14">
      <c r="A107" s="1"/>
      <c r="B107" s="4" t="str">
        <f>Categorias!B95</f>
        <v>NO Imprescindible Educación</v>
      </c>
      <c r="C107" s="22">
        <f t="shared" ref="C107:E107" si="20">SUM(C108:C113)</f>
        <v>0</v>
      </c>
      <c r="D107" s="22">
        <f t="shared" si="20"/>
        <v>0</v>
      </c>
      <c r="E107" s="22">
        <f t="shared" si="20"/>
        <v>0</v>
      </c>
      <c r="F107" s="23"/>
      <c r="H107" s="24" t="s">
        <v>73</v>
      </c>
      <c r="I107" s="24" t="s">
        <v>74</v>
      </c>
      <c r="J107" s="24" t="s">
        <v>75</v>
      </c>
      <c r="K107" s="24" t="s">
        <v>76</v>
      </c>
      <c r="L107" s="24" t="s">
        <v>77</v>
      </c>
      <c r="M107" s="24" t="s">
        <v>78</v>
      </c>
      <c r="N107" s="24" t="s">
        <v>79</v>
      </c>
      <c r="O107" s="24" t="s">
        <v>80</v>
      </c>
      <c r="P107" s="24" t="s">
        <v>81</v>
      </c>
      <c r="Q107" s="24" t="s">
        <v>82</v>
      </c>
      <c r="R107" s="24" t="s">
        <v>83</v>
      </c>
      <c r="S107" s="24" t="s">
        <v>84</v>
      </c>
      <c r="T107" s="24" t="s">
        <v>85</v>
      </c>
      <c r="U107" s="24" t="s">
        <v>86</v>
      </c>
      <c r="V107" s="24" t="s">
        <v>87</v>
      </c>
      <c r="W107" s="24" t="s">
        <v>88</v>
      </c>
      <c r="X107" s="24" t="s">
        <v>89</v>
      </c>
      <c r="Y107" s="24" t="s">
        <v>90</v>
      </c>
      <c r="Z107" s="24" t="s">
        <v>91</v>
      </c>
      <c r="AA107" s="24" t="s">
        <v>92</v>
      </c>
      <c r="AB107" s="24" t="s">
        <v>93</v>
      </c>
      <c r="AC107" s="24" t="s">
        <v>94</v>
      </c>
      <c r="AD107" s="24" t="s">
        <v>95</v>
      </c>
      <c r="AE107" s="24" t="s">
        <v>96</v>
      </c>
      <c r="AF107" s="24" t="s">
        <v>97</v>
      </c>
      <c r="AG107" s="24" t="s">
        <v>98</v>
      </c>
      <c r="AH107" s="24" t="s">
        <v>99</v>
      </c>
      <c r="AI107" s="24" t="s">
        <v>100</v>
      </c>
      <c r="AJ107" s="24" t="s">
        <v>101</v>
      </c>
      <c r="AK107" s="24" t="s">
        <v>102</v>
      </c>
      <c r="AL107" s="24" t="s">
        <v>103</v>
      </c>
    </row>
    <row r="108" spans="1:38" ht="14">
      <c r="A108" s="1"/>
      <c r="B108" s="5" t="str">
        <f>Categorias!B96</f>
        <v>Libros</v>
      </c>
      <c r="C108" s="30">
        <v>0</v>
      </c>
      <c r="D108" s="26">
        <f>SUM('Agosto 2019'!$H108:$AL108)</f>
        <v>0</v>
      </c>
      <c r="E108" s="26">
        <f t="shared" ref="E108:E113" si="21">C108-D108</f>
        <v>0</v>
      </c>
      <c r="F108" s="28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1:38" ht="14">
      <c r="A109" s="1"/>
      <c r="B109" s="5" t="str">
        <f>Categorias!B97</f>
        <v>Cursos/formación</v>
      </c>
      <c r="C109" s="30">
        <v>0</v>
      </c>
      <c r="D109" s="26">
        <f>SUM('Agosto 2019'!$H109:$AL109)</f>
        <v>0</v>
      </c>
      <c r="E109" s="26">
        <f t="shared" si="21"/>
        <v>0</v>
      </c>
      <c r="F109" s="28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1:38" ht="14">
      <c r="A110" s="1"/>
      <c r="B110" s="5" t="str">
        <f>Categorias!B98</f>
        <v>Aprendizaje de idioma</v>
      </c>
      <c r="C110" s="30">
        <v>0</v>
      </c>
      <c r="D110" s="26">
        <f>SUM('Agosto 2019'!$H110:$AL110)</f>
        <v>0</v>
      </c>
      <c r="E110" s="26">
        <f t="shared" si="21"/>
        <v>0</v>
      </c>
      <c r="F110" s="28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1:38" ht="14">
      <c r="A111" s="1"/>
      <c r="B111" s="5" t="str">
        <f>Categorias!B99</f>
        <v>Clases adicionales</v>
      </c>
      <c r="C111" s="30">
        <v>0</v>
      </c>
      <c r="D111" s="26">
        <f>SUM('Agosto 2019'!$H111:$AL111)</f>
        <v>0</v>
      </c>
      <c r="E111" s="26">
        <f t="shared" si="21"/>
        <v>0</v>
      </c>
      <c r="F111" s="28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1:38" ht="14">
      <c r="A112" s="1"/>
      <c r="B112" s="5" t="str">
        <f>Categorias!B100</f>
        <v>-</v>
      </c>
      <c r="C112" s="30">
        <v>0</v>
      </c>
      <c r="D112" s="26">
        <f>SUM('Agosto 2019'!$H112:$AL112)</f>
        <v>0</v>
      </c>
      <c r="E112" s="26">
        <f t="shared" si="21"/>
        <v>0</v>
      </c>
      <c r="F112" s="28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1:38" ht="14">
      <c r="A113" s="1"/>
      <c r="B113" s="5" t="str">
        <f>Categorias!B101</f>
        <v>-</v>
      </c>
      <c r="C113" s="30">
        <v>0</v>
      </c>
      <c r="D113" s="26">
        <f>SUM('Agosto 2019'!$H113:$AL113)</f>
        <v>0</v>
      </c>
      <c r="E113" s="26">
        <f t="shared" si="21"/>
        <v>0</v>
      </c>
      <c r="F113" s="28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1:38" ht="14">
      <c r="A114" s="1"/>
      <c r="B114" s="10"/>
      <c r="C114" s="29"/>
      <c r="D114" s="29"/>
      <c r="E114" s="29"/>
      <c r="F114" s="1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1:38" ht="14">
      <c r="A115" s="1"/>
      <c r="B115" s="4" t="str">
        <f>Categorias!B103</f>
        <v>SE PUEDE QUITAR Entrenimiento</v>
      </c>
      <c r="C115" s="22">
        <f t="shared" ref="C115:E115" si="22">SUM(C116:C124)</f>
        <v>0</v>
      </c>
      <c r="D115" s="22">
        <f t="shared" si="22"/>
        <v>0</v>
      </c>
      <c r="E115" s="22">
        <f t="shared" si="22"/>
        <v>0</v>
      </c>
      <c r="F115" s="23"/>
      <c r="H115" s="24" t="s">
        <v>73</v>
      </c>
      <c r="I115" s="24" t="s">
        <v>74</v>
      </c>
      <c r="J115" s="24" t="s">
        <v>75</v>
      </c>
      <c r="K115" s="24" t="s">
        <v>76</v>
      </c>
      <c r="L115" s="24" t="s">
        <v>77</v>
      </c>
      <c r="M115" s="24" t="s">
        <v>78</v>
      </c>
      <c r="N115" s="24" t="s">
        <v>79</v>
      </c>
      <c r="O115" s="24" t="s">
        <v>80</v>
      </c>
      <c r="P115" s="24" t="s">
        <v>81</v>
      </c>
      <c r="Q115" s="24" t="s">
        <v>82</v>
      </c>
      <c r="R115" s="24" t="s">
        <v>83</v>
      </c>
      <c r="S115" s="24" t="s">
        <v>84</v>
      </c>
      <c r="T115" s="24" t="s">
        <v>85</v>
      </c>
      <c r="U115" s="24" t="s">
        <v>86</v>
      </c>
      <c r="V115" s="24" t="s">
        <v>87</v>
      </c>
      <c r="W115" s="24" t="s">
        <v>88</v>
      </c>
      <c r="X115" s="24" t="s">
        <v>89</v>
      </c>
      <c r="Y115" s="24" t="s">
        <v>90</v>
      </c>
      <c r="Z115" s="24" t="s">
        <v>91</v>
      </c>
      <c r="AA115" s="24" t="s">
        <v>92</v>
      </c>
      <c r="AB115" s="24" t="s">
        <v>93</v>
      </c>
      <c r="AC115" s="24" t="s">
        <v>94</v>
      </c>
      <c r="AD115" s="24" t="s">
        <v>95</v>
      </c>
      <c r="AE115" s="24" t="s">
        <v>96</v>
      </c>
      <c r="AF115" s="24" t="s">
        <v>97</v>
      </c>
      <c r="AG115" s="24" t="s">
        <v>98</v>
      </c>
      <c r="AH115" s="24" t="s">
        <v>99</v>
      </c>
      <c r="AI115" s="24" t="s">
        <v>100</v>
      </c>
      <c r="AJ115" s="24" t="s">
        <v>101</v>
      </c>
      <c r="AK115" s="24" t="s">
        <v>102</v>
      </c>
      <c r="AL115" s="24" t="s">
        <v>103</v>
      </c>
    </row>
    <row r="116" spans="1:38" ht="14">
      <c r="A116" s="1"/>
      <c r="B116" s="5" t="str">
        <f>Categorias!B104</f>
        <v>Cine/teatro</v>
      </c>
      <c r="C116" s="30">
        <v>0</v>
      </c>
      <c r="D116" s="26">
        <f>SUM('Agosto 2019'!$H116:$AL116)</f>
        <v>0</v>
      </c>
      <c r="E116" s="26">
        <f t="shared" ref="E116:E124" si="23">C116-D116</f>
        <v>0</v>
      </c>
      <c r="F116" s="28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1:38" ht="14">
      <c r="A117" s="1"/>
      <c r="B117" s="5" t="str">
        <f>Categorias!B105</f>
        <v>Gimnasio/piscina</v>
      </c>
      <c r="C117" s="30">
        <v>0</v>
      </c>
      <c r="D117" s="26">
        <f>SUM('Agosto 2019'!$H117:$AL117)</f>
        <v>0</v>
      </c>
      <c r="E117" s="26">
        <f t="shared" si="23"/>
        <v>0</v>
      </c>
      <c r="F117" s="28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1:38" ht="14">
      <c r="A118" s="1"/>
      <c r="B118" s="5" t="str">
        <f>Categorias!B106</f>
        <v>Juegos</v>
      </c>
      <c r="C118" s="30">
        <v>0</v>
      </c>
      <c r="D118" s="26">
        <f>SUM('Agosto 2019'!$H118:$AL118)</f>
        <v>0</v>
      </c>
      <c r="E118" s="26">
        <f t="shared" si="23"/>
        <v>0</v>
      </c>
      <c r="F118" s="28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</row>
    <row r="119" spans="1:38" ht="14">
      <c r="A119" s="1"/>
      <c r="B119" s="5" t="str">
        <f>Categorias!B107</f>
        <v>Pasatiempo</v>
      </c>
      <c r="C119" s="30">
        <v>0</v>
      </c>
      <c r="D119" s="26">
        <f>SUM('Agosto 2019'!$H119:$AL119)</f>
        <v>0</v>
      </c>
      <c r="E119" s="26">
        <f t="shared" si="23"/>
        <v>0</v>
      </c>
      <c r="F119" s="28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1:38" ht="14">
      <c r="A120" s="1"/>
      <c r="B120" s="5" t="e">
        <f>Categorias!#REF!</f>
        <v>#REF!</v>
      </c>
      <c r="C120" s="30">
        <v>0</v>
      </c>
      <c r="D120" s="26">
        <f>SUM('Agosto 2019'!$H120:$AL120)</f>
        <v>0</v>
      </c>
      <c r="E120" s="26">
        <f t="shared" si="23"/>
        <v>0</v>
      </c>
      <c r="F120" s="28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1:38" ht="14">
      <c r="A121" s="1"/>
      <c r="B121" s="5" t="str">
        <f>Categorias!B108</f>
        <v>Suscripciones</v>
      </c>
      <c r="C121" s="30">
        <v>0</v>
      </c>
      <c r="D121" s="26">
        <f>SUM('Agosto 2019'!$H121:$AL121)</f>
        <v>0</v>
      </c>
      <c r="E121" s="26">
        <f t="shared" si="23"/>
        <v>0</v>
      </c>
      <c r="F121" s="28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1:38" ht="14">
      <c r="A122" s="1"/>
      <c r="B122" s="5" t="str">
        <f>Categorias!B110</f>
        <v>Comidas fuera de casa</v>
      </c>
      <c r="C122" s="30">
        <v>0</v>
      </c>
      <c r="D122" s="26">
        <f>SUM('Agosto 2019'!$H122:$AL122)</f>
        <v>0</v>
      </c>
      <c r="E122" s="26">
        <f t="shared" si="23"/>
        <v>0</v>
      </c>
      <c r="F122" s="28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1:38" ht="14">
      <c r="A123" s="1"/>
      <c r="B123" s="5" t="str">
        <f>Categorias!B111</f>
        <v>Fiestas de cumpleaños</v>
      </c>
      <c r="C123" s="30">
        <v>0</v>
      </c>
      <c r="D123" s="26">
        <f>SUM('Agosto 2019'!$H123:$AL123)</f>
        <v>0</v>
      </c>
      <c r="E123" s="26">
        <f t="shared" si="23"/>
        <v>0</v>
      </c>
      <c r="F123" s="28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1:38" ht="14">
      <c r="A124" s="1"/>
      <c r="B124" s="5" t="str">
        <f>Categorias!B112</f>
        <v>Vacaciones</v>
      </c>
      <c r="C124" s="30">
        <v>0</v>
      </c>
      <c r="D124" s="26">
        <f>SUM('Agosto 2019'!$H124:$AL124)</f>
        <v>0</v>
      </c>
      <c r="E124" s="26">
        <f t="shared" si="23"/>
        <v>0</v>
      </c>
      <c r="F124" s="28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1:38" ht="14">
      <c r="A125" s="1"/>
      <c r="B125" s="10" t="s">
        <v>51</v>
      </c>
      <c r="C125" s="29"/>
      <c r="D125" s="29"/>
      <c r="E125" s="29"/>
      <c r="F125" s="1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1:38" ht="14">
      <c r="A126" s="1"/>
      <c r="B126" s="4" t="str">
        <f>Categorias!B114</f>
        <v>Se deben eliminar DEUDAS</v>
      </c>
      <c r="C126" s="22">
        <f t="shared" ref="C126:E126" si="24">SUM(C127:C134)</f>
        <v>0</v>
      </c>
      <c r="D126" s="22">
        <f t="shared" si="24"/>
        <v>0</v>
      </c>
      <c r="E126" s="22">
        <f t="shared" si="24"/>
        <v>0</v>
      </c>
      <c r="F126" s="23"/>
      <c r="H126" s="24" t="s">
        <v>73</v>
      </c>
      <c r="I126" s="24" t="s">
        <v>74</v>
      </c>
      <c r="J126" s="24" t="s">
        <v>75</v>
      </c>
      <c r="K126" s="24" t="s">
        <v>76</v>
      </c>
      <c r="L126" s="24" t="s">
        <v>77</v>
      </c>
      <c r="M126" s="24" t="s">
        <v>78</v>
      </c>
      <c r="N126" s="24" t="s">
        <v>79</v>
      </c>
      <c r="O126" s="24" t="s">
        <v>80</v>
      </c>
      <c r="P126" s="24" t="s">
        <v>81</v>
      </c>
      <c r="Q126" s="24" t="s">
        <v>82</v>
      </c>
      <c r="R126" s="24" t="s">
        <v>83</v>
      </c>
      <c r="S126" s="24" t="s">
        <v>84</v>
      </c>
      <c r="T126" s="24" t="s">
        <v>85</v>
      </c>
      <c r="U126" s="24" t="s">
        <v>86</v>
      </c>
      <c r="V126" s="24" t="s">
        <v>87</v>
      </c>
      <c r="W126" s="24" t="s">
        <v>88</v>
      </c>
      <c r="X126" s="24" t="s">
        <v>89</v>
      </c>
      <c r="Y126" s="24" t="s">
        <v>90</v>
      </c>
      <c r="Z126" s="24" t="s">
        <v>91</v>
      </c>
      <c r="AA126" s="24" t="s">
        <v>92</v>
      </c>
      <c r="AB126" s="24" t="s">
        <v>93</v>
      </c>
      <c r="AC126" s="24" t="s">
        <v>94</v>
      </c>
      <c r="AD126" s="24" t="s">
        <v>95</v>
      </c>
      <c r="AE126" s="24" t="s">
        <v>96</v>
      </c>
      <c r="AF126" s="24" t="s">
        <v>97</v>
      </c>
      <c r="AG126" s="24" t="s">
        <v>98</v>
      </c>
      <c r="AH126" s="24" t="s">
        <v>99</v>
      </c>
      <c r="AI126" s="24" t="s">
        <v>100</v>
      </c>
      <c r="AJ126" s="24" t="s">
        <v>101</v>
      </c>
      <c r="AK126" s="24" t="s">
        <v>102</v>
      </c>
      <c r="AL126" s="24" t="s">
        <v>103</v>
      </c>
    </row>
    <row r="127" spans="1:38" ht="14">
      <c r="A127" s="1"/>
      <c r="B127" s="5" t="str">
        <f>Categorias!B115</f>
        <v>Crédito hipotecario</v>
      </c>
      <c r="C127" s="30">
        <v>0</v>
      </c>
      <c r="D127" s="26">
        <f>SUM('Agosto 2019'!$H127:$AL127)</f>
        <v>0</v>
      </c>
      <c r="E127" s="26">
        <f t="shared" ref="E127:E134" si="25">C127-D127</f>
        <v>0</v>
      </c>
      <c r="F127" s="28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1:38" ht="14">
      <c r="A128" s="1"/>
      <c r="B128" s="5" t="str">
        <f>Categorias!B116</f>
        <v>Crédito al consumo</v>
      </c>
      <c r="C128" s="30">
        <v>0</v>
      </c>
      <c r="D128" s="26">
        <f>SUM('Agosto 2019'!$H128:$AL128)</f>
        <v>0</v>
      </c>
      <c r="E128" s="26">
        <f t="shared" si="25"/>
        <v>0</v>
      </c>
      <c r="F128" s="28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</row>
    <row r="129" spans="1:38" ht="14">
      <c r="A129" s="1"/>
      <c r="B129" s="5" t="str">
        <f>Categorias!B117</f>
        <v>Creditos estudiantiles</v>
      </c>
      <c r="C129" s="30">
        <v>0</v>
      </c>
      <c r="D129" s="26">
        <f>SUM('Agosto 2019'!$H129:$AL129)</f>
        <v>0</v>
      </c>
      <c r="E129" s="26">
        <f t="shared" si="25"/>
        <v>0</v>
      </c>
      <c r="F129" s="28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</row>
    <row r="130" spans="1:38" ht="14">
      <c r="A130" s="1"/>
      <c r="B130" s="5" t="str">
        <f>Categorias!B118</f>
        <v>Tarjeta de crédito 1</v>
      </c>
      <c r="C130" s="30">
        <v>0</v>
      </c>
      <c r="D130" s="26">
        <f>SUM('Agosto 2019'!$H130:$AL130)</f>
        <v>0</v>
      </c>
      <c r="E130" s="26">
        <f t="shared" si="25"/>
        <v>0</v>
      </c>
      <c r="F130" s="28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1:38" ht="14">
      <c r="A131" s="1"/>
      <c r="B131" s="5" t="str">
        <f>Categorias!B119</f>
        <v>Tarjeta de crédito 2</v>
      </c>
      <c r="C131" s="30">
        <v>0</v>
      </c>
      <c r="D131" s="26">
        <f>SUM('Agosto 2019'!$H131:$AL131)</f>
        <v>0</v>
      </c>
      <c r="E131" s="26">
        <f t="shared" si="25"/>
        <v>0</v>
      </c>
      <c r="F131" s="28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1:38" ht="14">
      <c r="A132" s="1"/>
      <c r="B132" s="5" t="str">
        <f>Categorias!B120</f>
        <v>Otros</v>
      </c>
      <c r="C132" s="30">
        <v>0</v>
      </c>
      <c r="D132" s="26">
        <f>SUM('Agosto 2019'!$H132:$AL132)</f>
        <v>0</v>
      </c>
      <c r="E132" s="26">
        <f t="shared" si="25"/>
        <v>0</v>
      </c>
      <c r="F132" s="28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</row>
    <row r="133" spans="1:38" ht="14">
      <c r="A133" s="1"/>
      <c r="B133" s="5" t="str">
        <f>Categorias!B121</f>
        <v>-</v>
      </c>
      <c r="C133" s="30">
        <v>0</v>
      </c>
      <c r="D133" s="26">
        <f>SUM('Agosto 2019'!$H133:$AL133)</f>
        <v>0</v>
      </c>
      <c r="E133" s="26">
        <f t="shared" si="25"/>
        <v>0</v>
      </c>
      <c r="F133" s="28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</row>
    <row r="134" spans="1:38" ht="15.75" customHeight="1">
      <c r="A134" s="1"/>
      <c r="B134" s="5" t="str">
        <f>Categorias!B122</f>
        <v>-</v>
      </c>
      <c r="C134" s="30">
        <v>0</v>
      </c>
      <c r="D134" s="26">
        <f>SUM('Agosto 2019'!$H134:$AL134)</f>
        <v>0</v>
      </c>
      <c r="E134" s="26">
        <f t="shared" si="25"/>
        <v>0</v>
      </c>
      <c r="F134" s="28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</row>
    <row r="135" spans="1:38" ht="14">
      <c r="A135" s="1"/>
      <c r="B135" s="8"/>
      <c r="C135" s="29"/>
      <c r="D135" s="29"/>
      <c r="E135" s="29"/>
      <c r="F135" s="1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</row>
    <row r="136" spans="1:38" ht="14">
      <c r="A136" s="1"/>
      <c r="B136" s="4" t="str">
        <f>Categorias!B124</f>
        <v>NO Imprescindible Mascotas</v>
      </c>
      <c r="C136" s="22">
        <f t="shared" ref="C136:E136" si="26">SUM(C137:C144)</f>
        <v>0</v>
      </c>
      <c r="D136" s="22">
        <f t="shared" si="26"/>
        <v>0</v>
      </c>
      <c r="E136" s="22">
        <f t="shared" si="26"/>
        <v>0</v>
      </c>
      <c r="F136" s="23"/>
      <c r="H136" s="24" t="s">
        <v>73</v>
      </c>
      <c r="I136" s="24" t="s">
        <v>74</v>
      </c>
      <c r="J136" s="24" t="s">
        <v>75</v>
      </c>
      <c r="K136" s="24" t="s">
        <v>76</v>
      </c>
      <c r="L136" s="24" t="s">
        <v>77</v>
      </c>
      <c r="M136" s="24" t="s">
        <v>78</v>
      </c>
      <c r="N136" s="24" t="s">
        <v>79</v>
      </c>
      <c r="O136" s="24" t="s">
        <v>80</v>
      </c>
      <c r="P136" s="24" t="s">
        <v>81</v>
      </c>
      <c r="Q136" s="24" t="s">
        <v>82</v>
      </c>
      <c r="R136" s="24" t="s">
        <v>83</v>
      </c>
      <c r="S136" s="24" t="s">
        <v>84</v>
      </c>
      <c r="T136" s="24" t="s">
        <v>85</v>
      </c>
      <c r="U136" s="24" t="s">
        <v>86</v>
      </c>
      <c r="V136" s="24" t="s">
        <v>87</v>
      </c>
      <c r="W136" s="24" t="s">
        <v>88</v>
      </c>
      <c r="X136" s="24" t="s">
        <v>89</v>
      </c>
      <c r="Y136" s="24" t="s">
        <v>90</v>
      </c>
      <c r="Z136" s="24" t="s">
        <v>91</v>
      </c>
      <c r="AA136" s="24" t="s">
        <v>92</v>
      </c>
      <c r="AB136" s="24" t="s">
        <v>93</v>
      </c>
      <c r="AC136" s="24" t="s">
        <v>94</v>
      </c>
      <c r="AD136" s="24" t="s">
        <v>95</v>
      </c>
      <c r="AE136" s="24" t="s">
        <v>96</v>
      </c>
      <c r="AF136" s="24" t="s">
        <v>97</v>
      </c>
      <c r="AG136" s="24" t="s">
        <v>98</v>
      </c>
      <c r="AH136" s="24" t="s">
        <v>99</v>
      </c>
      <c r="AI136" s="24" t="s">
        <v>100</v>
      </c>
      <c r="AJ136" s="24" t="s">
        <v>101</v>
      </c>
      <c r="AK136" s="24" t="s">
        <v>102</v>
      </c>
      <c r="AL136" s="24" t="s">
        <v>103</v>
      </c>
    </row>
    <row r="137" spans="1:38" ht="14">
      <c r="A137" s="1"/>
      <c r="B137" s="5">
        <f>Categorias!B125</f>
        <v>0</v>
      </c>
      <c r="C137" s="30">
        <v>0</v>
      </c>
      <c r="D137" s="26">
        <f>SUM('Agosto 2019'!$H137:$AL137)</f>
        <v>0</v>
      </c>
      <c r="E137" s="26">
        <f t="shared" ref="E137:E144" si="27">C137-D137</f>
        <v>0</v>
      </c>
      <c r="F137" s="28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</row>
    <row r="138" spans="1:38" ht="14">
      <c r="A138" s="1"/>
      <c r="B138" s="5" t="str">
        <f>Categorias!B126</f>
        <v>Cuidado de mascotas</v>
      </c>
      <c r="C138" s="30">
        <v>0</v>
      </c>
      <c r="D138" s="26">
        <f>SUM('Agosto 2019'!$H138:$AL138)</f>
        <v>0</v>
      </c>
      <c r="E138" s="26">
        <f t="shared" si="27"/>
        <v>0</v>
      </c>
      <c r="F138" s="28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</row>
    <row r="139" spans="1:38" ht="14">
      <c r="A139" s="1"/>
      <c r="B139" s="5" t="str">
        <f>Categorias!B127</f>
        <v>Veterinario</v>
      </c>
      <c r="C139" s="30">
        <v>0</v>
      </c>
      <c r="D139" s="26">
        <f>SUM('Agosto 2019'!$H139:$AL139)</f>
        <v>0</v>
      </c>
      <c r="E139" s="26">
        <f t="shared" si="27"/>
        <v>0</v>
      </c>
      <c r="F139" s="28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</row>
    <row r="140" spans="1:38" ht="14">
      <c r="A140" s="1"/>
      <c r="B140" s="5" t="str">
        <f>Categorias!B128</f>
        <v>Medicamentos</v>
      </c>
      <c r="C140" s="30">
        <v>0</v>
      </c>
      <c r="D140" s="26">
        <f>SUM('Agosto 2019'!$H140:$AL140)</f>
        <v>0</v>
      </c>
      <c r="E140" s="26">
        <f t="shared" si="27"/>
        <v>0</v>
      </c>
      <c r="F140" s="28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</row>
    <row r="141" spans="1:38" ht="14">
      <c r="A141" s="1"/>
      <c r="B141" s="5" t="str">
        <f>Categorias!B129</f>
        <v>vacunas</v>
      </c>
      <c r="C141" s="30">
        <v>0</v>
      </c>
      <c r="D141" s="26">
        <f>SUM('Agosto 2019'!$H141:$AL141)</f>
        <v>0</v>
      </c>
      <c r="E141" s="26">
        <f t="shared" si="27"/>
        <v>0</v>
      </c>
      <c r="F141" s="28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</row>
    <row r="142" spans="1:38" ht="14">
      <c r="A142" s="1"/>
      <c r="B142" s="5">
        <f>Categorias!B130</f>
        <v>0</v>
      </c>
      <c r="C142" s="30">
        <v>0</v>
      </c>
      <c r="D142" s="26">
        <f>SUM('Agosto 2019'!$H142:$AL142)</f>
        <v>0</v>
      </c>
      <c r="E142" s="26">
        <f t="shared" si="27"/>
        <v>0</v>
      </c>
      <c r="F142" s="28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</row>
    <row r="143" spans="1:38" ht="14">
      <c r="A143" s="1"/>
      <c r="B143" s="5" t="str">
        <f>Categorias!B131</f>
        <v>-</v>
      </c>
      <c r="C143" s="30">
        <v>0</v>
      </c>
      <c r="D143" s="26">
        <f>SUM('Agosto 2019'!$H143:$AL143)</f>
        <v>0</v>
      </c>
      <c r="E143" s="26">
        <f t="shared" si="27"/>
        <v>0</v>
      </c>
      <c r="F143" s="28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</row>
    <row r="144" spans="1:38" ht="14">
      <c r="A144" s="1"/>
      <c r="B144" s="5" t="str">
        <f>Categorias!B132</f>
        <v>-</v>
      </c>
      <c r="C144" s="30">
        <v>0</v>
      </c>
      <c r="D144" s="26">
        <f>SUM('Agosto 2019'!$H144:$AL144)</f>
        <v>0</v>
      </c>
      <c r="E144" s="26">
        <f t="shared" si="27"/>
        <v>0</v>
      </c>
      <c r="F144" s="28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</row>
    <row r="145" spans="1:38" ht="14">
      <c r="A145" s="1"/>
      <c r="B145" s="10"/>
      <c r="C145" s="29"/>
      <c r="D145" s="29"/>
      <c r="E145" s="29"/>
      <c r="F145" s="1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</row>
    <row r="146" spans="1:38" ht="14">
      <c r="A146" s="1"/>
      <c r="B146" s="4" t="str">
        <f>Categorias!B134</f>
        <v>IMPRESICINDIBLE AHORROS</v>
      </c>
      <c r="C146" s="22">
        <f t="shared" ref="C146:E146" si="28">SUM(C147:C156)</f>
        <v>0</v>
      </c>
      <c r="D146" s="22">
        <f t="shared" si="28"/>
        <v>0</v>
      </c>
      <c r="E146" s="22">
        <f t="shared" si="28"/>
        <v>0</v>
      </c>
      <c r="F146" s="23"/>
      <c r="H146" s="24" t="s">
        <v>73</v>
      </c>
      <c r="I146" s="24" t="s">
        <v>74</v>
      </c>
      <c r="J146" s="24" t="s">
        <v>75</v>
      </c>
      <c r="K146" s="24" t="s">
        <v>76</v>
      </c>
      <c r="L146" s="24" t="s">
        <v>77</v>
      </c>
      <c r="M146" s="24" t="s">
        <v>78</v>
      </c>
      <c r="N146" s="24" t="s">
        <v>79</v>
      </c>
      <c r="O146" s="24" t="s">
        <v>80</v>
      </c>
      <c r="P146" s="24" t="s">
        <v>81</v>
      </c>
      <c r="Q146" s="24" t="s">
        <v>82</v>
      </c>
      <c r="R146" s="24" t="s">
        <v>83</v>
      </c>
      <c r="S146" s="24" t="s">
        <v>84</v>
      </c>
      <c r="T146" s="24" t="s">
        <v>85</v>
      </c>
      <c r="U146" s="24" t="s">
        <v>86</v>
      </c>
      <c r="V146" s="24" t="s">
        <v>87</v>
      </c>
      <c r="W146" s="24" t="s">
        <v>88</v>
      </c>
      <c r="X146" s="24" t="s">
        <v>89</v>
      </c>
      <c r="Y146" s="24" t="s">
        <v>90</v>
      </c>
      <c r="Z146" s="24" t="s">
        <v>91</v>
      </c>
      <c r="AA146" s="24" t="s">
        <v>92</v>
      </c>
      <c r="AB146" s="24" t="s">
        <v>93</v>
      </c>
      <c r="AC146" s="24" t="s">
        <v>94</v>
      </c>
      <c r="AD146" s="24" t="s">
        <v>95</v>
      </c>
      <c r="AE146" s="24" t="s">
        <v>96</v>
      </c>
      <c r="AF146" s="24" t="s">
        <v>97</v>
      </c>
      <c r="AG146" s="24" t="s">
        <v>98</v>
      </c>
      <c r="AH146" s="24" t="s">
        <v>99</v>
      </c>
      <c r="AI146" s="24" t="s">
        <v>100</v>
      </c>
      <c r="AJ146" s="24" t="s">
        <v>101</v>
      </c>
      <c r="AK146" s="24" t="s">
        <v>102</v>
      </c>
      <c r="AL146" s="24" t="s">
        <v>103</v>
      </c>
    </row>
    <row r="147" spans="1:38" ht="14">
      <c r="A147" s="1"/>
      <c r="B147" s="5" t="str">
        <f>Categorias!B135</f>
        <v>Fondo de emergencia</v>
      </c>
      <c r="C147" s="30">
        <v>0</v>
      </c>
      <c r="D147" s="26">
        <f>SUM('Agosto 2019'!$H147:$AL147)</f>
        <v>0</v>
      </c>
      <c r="E147" s="26">
        <f t="shared" ref="E147:E156" si="29">C147-D147</f>
        <v>0</v>
      </c>
      <c r="F147" s="28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</row>
    <row r="148" spans="1:38" ht="14">
      <c r="A148" s="1"/>
      <c r="B148" s="5" t="str">
        <f>Categorias!B136</f>
        <v>Seguros de vida</v>
      </c>
      <c r="C148" s="30">
        <v>0</v>
      </c>
      <c r="D148" s="26">
        <f>SUM('Agosto 2019'!$H148:$AL148)</f>
        <v>0</v>
      </c>
      <c r="E148" s="26">
        <f t="shared" si="29"/>
        <v>0</v>
      </c>
      <c r="F148" s="28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</row>
    <row r="149" spans="1:38" ht="14">
      <c r="A149" s="1"/>
      <c r="B149" s="5" t="str">
        <f>Categorias!B137</f>
        <v>Inversiones</v>
      </c>
      <c r="C149" s="30">
        <v>0</v>
      </c>
      <c r="D149" s="26">
        <f>SUM('Agosto 2019'!$H149:$AL149)</f>
        <v>0</v>
      </c>
      <c r="E149" s="26">
        <f t="shared" si="29"/>
        <v>0</v>
      </c>
      <c r="F149" s="28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</row>
    <row r="150" spans="1:38" ht="14">
      <c r="A150" s="1"/>
      <c r="B150" s="5" t="str">
        <f>Categorias!B138</f>
        <v>Pensión complementaria</v>
      </c>
      <c r="C150" s="30">
        <v>0</v>
      </c>
      <c r="D150" s="26">
        <f>SUM('Agosto 2019'!$H150:$AL150)</f>
        <v>0</v>
      </c>
      <c r="E150" s="26">
        <f t="shared" si="29"/>
        <v>0</v>
      </c>
      <c r="F150" s="28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</row>
    <row r="151" spans="1:38" ht="14">
      <c r="A151" s="1"/>
      <c r="B151" s="5" t="str">
        <f>Categorias!B139</f>
        <v>Metas de corto plazo</v>
      </c>
      <c r="C151" s="30">
        <v>0</v>
      </c>
      <c r="D151" s="26">
        <f>SUM('Agosto 2019'!$H151:$AL151)</f>
        <v>0</v>
      </c>
      <c r="E151" s="26">
        <f t="shared" si="29"/>
        <v>0</v>
      </c>
      <c r="F151" s="28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</row>
    <row r="152" spans="1:38" ht="14">
      <c r="A152" s="1"/>
      <c r="B152" s="5" t="str">
        <f>Categorias!B140</f>
        <v>Fondo estudiantil</v>
      </c>
      <c r="C152" s="30">
        <v>0</v>
      </c>
      <c r="D152" s="26">
        <f>SUM('Agosto 2019'!$H152:$AL152)</f>
        <v>0</v>
      </c>
      <c r="E152" s="26">
        <f t="shared" si="29"/>
        <v>0</v>
      </c>
      <c r="F152" s="28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</row>
    <row r="153" spans="1:38" ht="14">
      <c r="A153" s="1"/>
      <c r="B153" s="5" t="str">
        <f>Categorias!B141</f>
        <v>Fondo: vacaciones</v>
      </c>
      <c r="C153" s="30">
        <v>0</v>
      </c>
      <c r="D153" s="26">
        <f>SUM('Agosto 2019'!$H153:$AL153)</f>
        <v>0</v>
      </c>
      <c r="E153" s="26">
        <f t="shared" si="29"/>
        <v>0</v>
      </c>
      <c r="F153" s="28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</row>
    <row r="154" spans="1:38" ht="14">
      <c r="A154" s="1"/>
      <c r="B154" s="5" t="str">
        <f>Categorias!B142</f>
        <v>Metas mediano plazo</v>
      </c>
      <c r="C154" s="30">
        <v>0</v>
      </c>
      <c r="D154" s="26">
        <f>SUM('Agosto 2019'!$H154:$AL154)</f>
        <v>0</v>
      </c>
      <c r="E154" s="26">
        <f t="shared" si="29"/>
        <v>0</v>
      </c>
      <c r="F154" s="28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</row>
    <row r="155" spans="1:38" ht="14">
      <c r="A155" s="1"/>
      <c r="B155" s="5" t="str">
        <f>Categorias!B143</f>
        <v>Metas de largo plazo</v>
      </c>
      <c r="C155" s="30">
        <v>0</v>
      </c>
      <c r="D155" s="26">
        <f>SUM('Agosto 2019'!$H155:$AL155)</f>
        <v>0</v>
      </c>
      <c r="E155" s="26">
        <f t="shared" si="29"/>
        <v>0</v>
      </c>
      <c r="F155" s="28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</row>
    <row r="156" spans="1:38" ht="14">
      <c r="A156" s="1"/>
      <c r="B156" s="5" t="str">
        <f>Categorias!B144</f>
        <v>-</v>
      </c>
      <c r="C156" s="30">
        <v>0</v>
      </c>
      <c r="D156" s="26">
        <f>SUM('Agosto 2019'!$H156:$AL156)</f>
        <v>0</v>
      </c>
      <c r="E156" s="26">
        <f t="shared" si="29"/>
        <v>0</v>
      </c>
      <c r="F156" s="28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</row>
    <row r="157" spans="1:38" ht="14">
      <c r="A157" s="39"/>
      <c r="B157" s="11"/>
      <c r="C157" s="38"/>
      <c r="D157" s="38"/>
      <c r="E157" s="38"/>
      <c r="F157" s="39"/>
      <c r="G157" s="39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</row>
    <row r="158" spans="1:38" ht="14">
      <c r="A158" s="1"/>
      <c r="B158" s="4" t="str">
        <f>Categorias!B146</f>
        <v>OTROS</v>
      </c>
      <c r="C158" s="22">
        <f t="shared" ref="C158:E158" si="30">SUM(C159:C166)</f>
        <v>0</v>
      </c>
      <c r="D158" s="22">
        <f t="shared" si="30"/>
        <v>0</v>
      </c>
      <c r="E158" s="22">
        <f t="shared" si="30"/>
        <v>0</v>
      </c>
      <c r="F158" s="23"/>
      <c r="H158" s="24" t="s">
        <v>73</v>
      </c>
      <c r="I158" s="24" t="s">
        <v>74</v>
      </c>
      <c r="J158" s="24" t="s">
        <v>75</v>
      </c>
      <c r="K158" s="24" t="s">
        <v>76</v>
      </c>
      <c r="L158" s="24" t="s">
        <v>77</v>
      </c>
      <c r="M158" s="24" t="s">
        <v>78</v>
      </c>
      <c r="N158" s="24" t="s">
        <v>79</v>
      </c>
      <c r="O158" s="24" t="s">
        <v>80</v>
      </c>
      <c r="P158" s="24" t="s">
        <v>81</v>
      </c>
      <c r="Q158" s="24" t="s">
        <v>82</v>
      </c>
      <c r="R158" s="24" t="s">
        <v>83</v>
      </c>
      <c r="S158" s="24" t="s">
        <v>84</v>
      </c>
      <c r="T158" s="24" t="s">
        <v>85</v>
      </c>
      <c r="U158" s="24" t="s">
        <v>86</v>
      </c>
      <c r="V158" s="24" t="s">
        <v>87</v>
      </c>
      <c r="W158" s="24" t="s">
        <v>88</v>
      </c>
      <c r="X158" s="24" t="s">
        <v>89</v>
      </c>
      <c r="Y158" s="24" t="s">
        <v>90</v>
      </c>
      <c r="Z158" s="24" t="s">
        <v>91</v>
      </c>
      <c r="AA158" s="24" t="s">
        <v>92</v>
      </c>
      <c r="AB158" s="24" t="s">
        <v>93</v>
      </c>
      <c r="AC158" s="24" t="s">
        <v>94</v>
      </c>
      <c r="AD158" s="24" t="s">
        <v>95</v>
      </c>
      <c r="AE158" s="24" t="s">
        <v>96</v>
      </c>
      <c r="AF158" s="24" t="s">
        <v>97</v>
      </c>
      <c r="AG158" s="24" t="s">
        <v>98</v>
      </c>
      <c r="AH158" s="24" t="s">
        <v>99</v>
      </c>
      <c r="AI158" s="24" t="s">
        <v>100</v>
      </c>
      <c r="AJ158" s="24" t="s">
        <v>101</v>
      </c>
      <c r="AK158" s="24" t="s">
        <v>102</v>
      </c>
      <c r="AL158" s="24" t="s">
        <v>103</v>
      </c>
    </row>
    <row r="159" spans="1:38" ht="14">
      <c r="A159" s="1"/>
      <c r="B159" s="5" t="str">
        <f>Categorias!B147</f>
        <v>-</v>
      </c>
      <c r="C159" s="30">
        <v>0</v>
      </c>
      <c r="D159" s="26">
        <f>SUM('Agosto 2019'!$H159:$AL159)</f>
        <v>0</v>
      </c>
      <c r="E159" s="26">
        <f t="shared" ref="E159:E166" si="31">C159-D159</f>
        <v>0</v>
      </c>
      <c r="F159" s="28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</row>
    <row r="160" spans="1:38" ht="14">
      <c r="A160" s="1"/>
      <c r="B160" s="5" t="str">
        <f>Categorias!B148</f>
        <v>-</v>
      </c>
      <c r="C160" s="30">
        <v>0</v>
      </c>
      <c r="D160" s="26">
        <f>SUM('Agosto 2019'!$H160:$AL160)</f>
        <v>0</v>
      </c>
      <c r="E160" s="26">
        <f t="shared" si="31"/>
        <v>0</v>
      </c>
      <c r="F160" s="28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</row>
    <row r="161" spans="1:38" ht="14">
      <c r="A161" s="1"/>
      <c r="B161" s="5" t="str">
        <f>Categorias!B149</f>
        <v>-</v>
      </c>
      <c r="C161" s="30">
        <v>0</v>
      </c>
      <c r="D161" s="26">
        <f>SUM('Agosto 2019'!$H161:$AL161)</f>
        <v>0</v>
      </c>
      <c r="E161" s="26">
        <f t="shared" si="31"/>
        <v>0</v>
      </c>
      <c r="F161" s="28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</row>
    <row r="162" spans="1:38" ht="14">
      <c r="A162" s="1"/>
      <c r="B162" s="5" t="str">
        <f>Categorias!B150</f>
        <v>-</v>
      </c>
      <c r="C162" s="30">
        <v>0</v>
      </c>
      <c r="D162" s="26">
        <f>SUM('Agosto 2019'!$H162:$AL162)</f>
        <v>0</v>
      </c>
      <c r="E162" s="26">
        <f t="shared" si="31"/>
        <v>0</v>
      </c>
      <c r="F162" s="28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</row>
    <row r="163" spans="1:38" ht="14">
      <c r="A163" s="1"/>
      <c r="B163" s="5" t="str">
        <f>Categorias!B151</f>
        <v>-</v>
      </c>
      <c r="C163" s="30">
        <v>0</v>
      </c>
      <c r="D163" s="26">
        <f>SUM('Agosto 2019'!$H163:$AL163)</f>
        <v>0</v>
      </c>
      <c r="E163" s="26">
        <f t="shared" si="31"/>
        <v>0</v>
      </c>
      <c r="F163" s="28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</row>
    <row r="164" spans="1:38" ht="14">
      <c r="A164" s="1"/>
      <c r="B164" s="5" t="str">
        <f>Categorias!B152</f>
        <v>-</v>
      </c>
      <c r="C164" s="30">
        <v>0</v>
      </c>
      <c r="D164" s="26">
        <f>SUM('Agosto 2019'!$H164:$AL164)</f>
        <v>0</v>
      </c>
      <c r="E164" s="26">
        <f t="shared" si="31"/>
        <v>0</v>
      </c>
      <c r="F164" s="28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</row>
    <row r="165" spans="1:38" ht="14">
      <c r="A165" s="1"/>
      <c r="B165" s="5" t="str">
        <f>Categorias!B153</f>
        <v>-</v>
      </c>
      <c r="C165" s="30">
        <v>0</v>
      </c>
      <c r="D165" s="26">
        <f>SUM('Agosto 2019'!$H165:$AL165)</f>
        <v>0</v>
      </c>
      <c r="E165" s="26">
        <f t="shared" si="31"/>
        <v>0</v>
      </c>
      <c r="F165" s="28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</row>
    <row r="166" spans="1:38" ht="14">
      <c r="A166" s="1"/>
      <c r="B166" s="5" t="str">
        <f>Categorias!B154</f>
        <v>-</v>
      </c>
      <c r="C166" s="30">
        <v>0</v>
      </c>
      <c r="D166" s="26">
        <f>SUM('Agosto 2019'!$H166:$AL166)</f>
        <v>0</v>
      </c>
      <c r="E166" s="26">
        <f t="shared" si="31"/>
        <v>0</v>
      </c>
      <c r="F166" s="28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</row>
    <row r="167" spans="1:38" ht="14">
      <c r="A167" s="1"/>
      <c r="B167" s="11"/>
      <c r="C167" s="1"/>
      <c r="D167" s="1"/>
      <c r="E167" s="39"/>
      <c r="F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30" customHeight="1">
      <c r="A168" s="40"/>
      <c r="B168" s="11"/>
      <c r="C168" s="17" t="s">
        <v>105</v>
      </c>
      <c r="D168" s="17" t="s">
        <v>110</v>
      </c>
      <c r="E168" s="17" t="s">
        <v>70</v>
      </c>
      <c r="F168" s="40"/>
      <c r="G168" s="40"/>
      <c r="H168" s="16" t="s">
        <v>73</v>
      </c>
      <c r="I168" s="16" t="s">
        <v>74</v>
      </c>
      <c r="J168" s="16" t="s">
        <v>75</v>
      </c>
      <c r="K168" s="16" t="s">
        <v>76</v>
      </c>
      <c r="L168" s="16" t="s">
        <v>77</v>
      </c>
      <c r="M168" s="16" t="s">
        <v>78</v>
      </c>
      <c r="N168" s="16" t="s">
        <v>79</v>
      </c>
      <c r="O168" s="16" t="s">
        <v>80</v>
      </c>
      <c r="P168" s="16" t="s">
        <v>81</v>
      </c>
      <c r="Q168" s="16" t="s">
        <v>82</v>
      </c>
      <c r="R168" s="16" t="s">
        <v>83</v>
      </c>
      <c r="S168" s="16" t="s">
        <v>84</v>
      </c>
      <c r="T168" s="16" t="s">
        <v>85</v>
      </c>
      <c r="U168" s="16" t="s">
        <v>86</v>
      </c>
      <c r="V168" s="16" t="s">
        <v>87</v>
      </c>
      <c r="W168" s="16" t="s">
        <v>88</v>
      </c>
      <c r="X168" s="16" t="s">
        <v>89</v>
      </c>
      <c r="Y168" s="16" t="s">
        <v>90</v>
      </c>
      <c r="Z168" s="16" t="s">
        <v>91</v>
      </c>
      <c r="AA168" s="16" t="s">
        <v>92</v>
      </c>
      <c r="AB168" s="16" t="s">
        <v>93</v>
      </c>
      <c r="AC168" s="16" t="s">
        <v>94</v>
      </c>
      <c r="AD168" s="16" t="s">
        <v>95</v>
      </c>
      <c r="AE168" s="16" t="s">
        <v>96</v>
      </c>
      <c r="AF168" s="16" t="s">
        <v>97</v>
      </c>
      <c r="AG168" s="16" t="s">
        <v>98</v>
      </c>
      <c r="AH168" s="16" t="s">
        <v>99</v>
      </c>
      <c r="AI168" s="16" t="s">
        <v>100</v>
      </c>
      <c r="AJ168" s="16" t="s">
        <v>101</v>
      </c>
      <c r="AK168" s="16" t="s">
        <v>102</v>
      </c>
      <c r="AL168" s="16" t="s">
        <v>103</v>
      </c>
    </row>
    <row r="169" spans="1:38" ht="17.25" customHeight="1">
      <c r="A169" s="41"/>
      <c r="B169" s="42" t="s">
        <v>72</v>
      </c>
      <c r="C169" s="43">
        <f t="shared" ref="C169:E169" si="32">C28+C37+C45+C58+C68+C77+C88+C97+C107+C115+C126+C136+C146+C158</f>
        <v>0</v>
      </c>
      <c r="D169" s="43">
        <f t="shared" si="32"/>
        <v>0</v>
      </c>
      <c r="E169" s="43">
        <f t="shared" si="32"/>
        <v>0</v>
      </c>
      <c r="F169" s="41"/>
      <c r="G169" s="41"/>
      <c r="H169" s="44">
        <f t="shared" ref="H169:AL169" si="33">SUM(H28:H156)</f>
        <v>0</v>
      </c>
      <c r="I169" s="44">
        <f t="shared" si="33"/>
        <v>0</v>
      </c>
      <c r="J169" s="44">
        <f t="shared" si="33"/>
        <v>0</v>
      </c>
      <c r="K169" s="44">
        <f t="shared" si="33"/>
        <v>0</v>
      </c>
      <c r="L169" s="44">
        <f t="shared" si="33"/>
        <v>0</v>
      </c>
      <c r="M169" s="44">
        <f t="shared" si="33"/>
        <v>0</v>
      </c>
      <c r="N169" s="44">
        <f t="shared" si="33"/>
        <v>0</v>
      </c>
      <c r="O169" s="44">
        <f t="shared" si="33"/>
        <v>0</v>
      </c>
      <c r="P169" s="44">
        <f t="shared" si="33"/>
        <v>0</v>
      </c>
      <c r="Q169" s="44">
        <f t="shared" si="33"/>
        <v>0</v>
      </c>
      <c r="R169" s="44">
        <f t="shared" si="33"/>
        <v>0</v>
      </c>
      <c r="S169" s="44">
        <f t="shared" si="33"/>
        <v>0</v>
      </c>
      <c r="T169" s="44">
        <f t="shared" si="33"/>
        <v>0</v>
      </c>
      <c r="U169" s="44">
        <f t="shared" si="33"/>
        <v>0</v>
      </c>
      <c r="V169" s="44">
        <f t="shared" si="33"/>
        <v>0</v>
      </c>
      <c r="W169" s="44">
        <f t="shared" si="33"/>
        <v>0</v>
      </c>
      <c r="X169" s="44">
        <f t="shared" si="33"/>
        <v>0</v>
      </c>
      <c r="Y169" s="44">
        <f t="shared" si="33"/>
        <v>0</v>
      </c>
      <c r="Z169" s="44">
        <f t="shared" si="33"/>
        <v>0</v>
      </c>
      <c r="AA169" s="44">
        <f t="shared" si="33"/>
        <v>0</v>
      </c>
      <c r="AB169" s="44">
        <f t="shared" si="33"/>
        <v>0</v>
      </c>
      <c r="AC169" s="44">
        <f t="shared" si="33"/>
        <v>0</v>
      </c>
      <c r="AD169" s="44">
        <f t="shared" si="33"/>
        <v>0</v>
      </c>
      <c r="AE169" s="44">
        <f t="shared" si="33"/>
        <v>0</v>
      </c>
      <c r="AF169" s="44">
        <f t="shared" si="33"/>
        <v>0</v>
      </c>
      <c r="AG169" s="44">
        <f t="shared" si="33"/>
        <v>0</v>
      </c>
      <c r="AH169" s="44">
        <f t="shared" si="33"/>
        <v>0</v>
      </c>
      <c r="AI169" s="44">
        <f t="shared" si="33"/>
        <v>0</v>
      </c>
      <c r="AJ169" s="44">
        <f t="shared" si="33"/>
        <v>0</v>
      </c>
      <c r="AK169" s="44">
        <f t="shared" si="33"/>
        <v>0</v>
      </c>
      <c r="AL169" s="44">
        <f t="shared" si="33"/>
        <v>0</v>
      </c>
    </row>
    <row r="170" spans="1:38" ht="14">
      <c r="A170" s="1"/>
      <c r="B170" s="1"/>
      <c r="C170" s="1"/>
      <c r="D170" s="1"/>
      <c r="E170" s="1"/>
      <c r="F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">
      <c r="A171" s="1"/>
      <c r="B171" s="1"/>
      <c r="C171" s="1"/>
      <c r="D171" s="1"/>
      <c r="E171" s="1"/>
      <c r="F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">
      <c r="A172" s="1"/>
      <c r="B172" s="10"/>
      <c r="C172" s="1"/>
      <c r="D172" s="1"/>
      <c r="E172" s="1"/>
      <c r="F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5.75" customHeight="1">
      <c r="A173" s="1"/>
      <c r="B173" s="10"/>
      <c r="C173" s="1"/>
      <c r="D173" s="1"/>
      <c r="E173" s="1"/>
      <c r="F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27" customHeight="1">
      <c r="A174" s="1"/>
      <c r="B174" s="45"/>
      <c r="C174" s="85" t="s">
        <v>111</v>
      </c>
      <c r="D174" s="86"/>
      <c r="E174" s="86"/>
      <c r="F174" s="7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">
      <c r="A175" s="1"/>
      <c r="B175" s="46"/>
      <c r="C175" s="1"/>
      <c r="D175" s="1"/>
      <c r="E175" s="1"/>
      <c r="F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5.75" customHeight="1">
      <c r="A176" s="47"/>
      <c r="B176" s="48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</row>
    <row r="177" spans="1:38" ht="20.25" customHeight="1">
      <c r="A177" s="47"/>
      <c r="B177" s="49" t="s">
        <v>112</v>
      </c>
      <c r="C177" s="80" t="s">
        <v>68</v>
      </c>
      <c r="D177" s="81"/>
      <c r="E177" s="50">
        <f>C9</f>
        <v>0</v>
      </c>
      <c r="F177" s="50"/>
      <c r="G177" s="50"/>
      <c r="H177" s="50"/>
      <c r="I177" s="50"/>
      <c r="J177" s="50"/>
      <c r="K177" s="50"/>
      <c r="L177" s="50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</row>
    <row r="178" spans="1:38" ht="14">
      <c r="A178" s="47"/>
      <c r="B178" s="48"/>
      <c r="C178" s="77" t="s">
        <v>105</v>
      </c>
      <c r="D178" s="73"/>
      <c r="E178" s="47">
        <f>C26</f>
        <v>0</v>
      </c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</row>
    <row r="179" spans="1:38" ht="14">
      <c r="A179" s="47"/>
      <c r="B179" s="48"/>
      <c r="C179" s="51"/>
      <c r="D179" s="51"/>
      <c r="E179" s="47"/>
      <c r="F179" s="47"/>
      <c r="G179" s="47" t="s">
        <v>113</v>
      </c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</row>
    <row r="180" spans="1:38" ht="18.75" customHeight="1">
      <c r="A180" s="47"/>
      <c r="B180" s="48"/>
      <c r="C180" s="82" t="s">
        <v>114</v>
      </c>
      <c r="D180" s="79"/>
      <c r="E180" s="52">
        <f>E177-E178</f>
        <v>0</v>
      </c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</row>
    <row r="181" spans="1:38" ht="14">
      <c r="A181" s="47"/>
      <c r="B181" s="48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</row>
    <row r="182" spans="1:38" ht="14">
      <c r="A182" s="47"/>
      <c r="B182" s="48"/>
      <c r="C182" s="47"/>
      <c r="D182" s="47"/>
      <c r="E182" s="47"/>
      <c r="F182" s="47"/>
      <c r="G182" s="47"/>
      <c r="H182" s="53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</row>
    <row r="183" spans="1:38" ht="15.75" customHeight="1">
      <c r="A183" s="47"/>
      <c r="B183" s="48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</row>
    <row r="184" spans="1:38" ht="39.75" customHeight="1">
      <c r="A184" s="47"/>
      <c r="B184" s="54" t="s">
        <v>115</v>
      </c>
      <c r="C184" s="80" t="s">
        <v>116</v>
      </c>
      <c r="D184" s="81"/>
      <c r="E184" s="50">
        <f>D9</f>
        <v>0</v>
      </c>
      <c r="F184" s="50"/>
      <c r="G184" s="50"/>
      <c r="H184" s="50"/>
      <c r="I184" s="50"/>
      <c r="J184" s="50"/>
      <c r="K184" s="50"/>
      <c r="L184" s="50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</row>
    <row r="185" spans="1:38" ht="14">
      <c r="A185" s="47"/>
      <c r="B185" s="48"/>
      <c r="C185" s="77" t="s">
        <v>110</v>
      </c>
      <c r="D185" s="73"/>
      <c r="E185" s="47">
        <f>D26</f>
        <v>0</v>
      </c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</row>
    <row r="186" spans="1:38" ht="14">
      <c r="A186" s="1"/>
      <c r="B186" s="7"/>
      <c r="C186" s="1"/>
      <c r="D186" s="1"/>
      <c r="E186" s="1"/>
      <c r="F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8.75" customHeight="1">
      <c r="A187" s="1"/>
      <c r="B187" s="7"/>
      <c r="C187" s="78" t="s">
        <v>114</v>
      </c>
      <c r="D187" s="79"/>
      <c r="E187" s="55">
        <f>E184-E185</f>
        <v>0</v>
      </c>
      <c r="F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4">
      <c r="A188" s="1"/>
      <c r="B188" s="7"/>
      <c r="C188" s="1"/>
      <c r="D188" s="1"/>
      <c r="E188" s="1"/>
      <c r="F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">
      <c r="A189" s="1"/>
      <c r="B189" s="7"/>
      <c r="C189" s="1"/>
      <c r="D189" s="1"/>
      <c r="E189" s="1"/>
      <c r="F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4">
      <c r="A190" s="1"/>
      <c r="B190" s="7"/>
      <c r="C190" s="1"/>
      <c r="D190" s="1"/>
      <c r="E190" s="1"/>
      <c r="F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9.5" customHeight="1">
      <c r="A191" s="1"/>
      <c r="B191" s="7"/>
      <c r="C191" s="56"/>
      <c r="D191" s="57" t="str">
        <f>B28</f>
        <v>PRIMERO ES LO PRIMERO</v>
      </c>
      <c r="E191" s="58">
        <f>D28</f>
        <v>0</v>
      </c>
      <c r="F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9.5" customHeight="1">
      <c r="A192" s="1"/>
      <c r="B192" s="7"/>
      <c r="C192" s="56"/>
      <c r="D192" s="57" t="str">
        <f>B37</f>
        <v>SALUD</v>
      </c>
      <c r="E192" s="58">
        <f>D37</f>
        <v>0</v>
      </c>
      <c r="F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9.5" customHeight="1">
      <c r="A193" s="1"/>
      <c r="B193" s="7"/>
      <c r="C193" s="56"/>
      <c r="D193" s="57" t="str">
        <f>B45</f>
        <v>VIVIENDA</v>
      </c>
      <c r="E193" s="58">
        <f>D45</f>
        <v>0</v>
      </c>
      <c r="F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9.5" customHeight="1">
      <c r="A194" s="1"/>
      <c r="B194" s="7"/>
      <c r="C194" s="56"/>
      <c r="D194" s="57" t="str">
        <f>B58</f>
        <v>ROPA Y CALZADO</v>
      </c>
      <c r="E194" s="58">
        <f>D58</f>
        <v>0</v>
      </c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9.5" customHeight="1">
      <c r="A195" s="1"/>
      <c r="B195" s="7"/>
      <c r="C195" s="56"/>
      <c r="D195" s="57" t="str">
        <f>B77</f>
        <v>TRANSPORTE</v>
      </c>
      <c r="E195" s="58">
        <f>D77</f>
        <v>0</v>
      </c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9.5" customHeight="1">
      <c r="A196" s="1"/>
      <c r="B196" s="7"/>
      <c r="C196" s="56"/>
      <c r="D196" s="57" t="str">
        <f>B88</f>
        <v>No imprescindible HIGIENE</v>
      </c>
      <c r="E196" s="58">
        <f>D88</f>
        <v>0</v>
      </c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9.5" customHeight="1">
      <c r="A197" s="1"/>
      <c r="B197" s="7"/>
      <c r="C197" s="56"/>
      <c r="D197" s="57" t="str">
        <f>B97</f>
        <v>No Imprescindible NIÑOS</v>
      </c>
      <c r="E197" s="58">
        <f>D97</f>
        <v>0</v>
      </c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9.5" customHeight="1">
      <c r="A198" s="1"/>
      <c r="B198" s="7"/>
      <c r="C198" s="56"/>
      <c r="D198" s="57" t="str">
        <f>B107</f>
        <v>NO Imprescindible Educación</v>
      </c>
      <c r="E198" s="58">
        <f>D107</f>
        <v>0</v>
      </c>
      <c r="F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9.5" customHeight="1">
      <c r="A199" s="1"/>
      <c r="B199" s="7"/>
      <c r="C199" s="56"/>
      <c r="D199" s="57" t="str">
        <f>B115</f>
        <v>SE PUEDE QUITAR Entrenimiento</v>
      </c>
      <c r="E199" s="58">
        <f>D115</f>
        <v>0</v>
      </c>
      <c r="F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9.5" customHeight="1">
      <c r="A200" s="1"/>
      <c r="B200" s="7"/>
      <c r="C200" s="56"/>
      <c r="D200" s="57" t="str">
        <f>B126</f>
        <v>Se deben eliminar DEUDAS</v>
      </c>
      <c r="E200" s="58">
        <f>D126</f>
        <v>0</v>
      </c>
      <c r="F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9.5" customHeight="1">
      <c r="A201" s="1"/>
      <c r="B201" s="7"/>
      <c r="C201" s="56"/>
      <c r="D201" s="57" t="str">
        <f>B136</f>
        <v>NO Imprescindible Mascotas</v>
      </c>
      <c r="E201" s="58">
        <f>D136</f>
        <v>0</v>
      </c>
      <c r="F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9.5" customHeight="1">
      <c r="A202" s="1"/>
      <c r="B202" s="7"/>
      <c r="C202" s="1"/>
      <c r="D202" s="57" t="str">
        <f>B146</f>
        <v>IMPRESICINDIBLE AHORROS</v>
      </c>
      <c r="E202" s="58">
        <f>D146</f>
        <v>0</v>
      </c>
      <c r="F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9.5" customHeight="1">
      <c r="A203" s="1"/>
      <c r="B203" s="7"/>
      <c r="C203" s="1"/>
      <c r="D203" s="57" t="str">
        <f>B158</f>
        <v>OTROS</v>
      </c>
      <c r="E203" s="58">
        <f>D158</f>
        <v>0</v>
      </c>
      <c r="F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">
      <c r="A204" s="1"/>
      <c r="B204" s="7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">
      <c r="A205" s="1"/>
      <c r="B205" s="7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">
      <c r="A206" s="1"/>
      <c r="B206" s="7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">
      <c r="A207" s="1"/>
      <c r="B207" s="7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">
      <c r="A208" s="1"/>
      <c r="B208" s="7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">
      <c r="A209" s="1"/>
      <c r="B209" s="7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">
      <c r="A210" s="1"/>
      <c r="B210" s="7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">
      <c r="A211" s="1"/>
      <c r="B211" s="7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">
      <c r="A212" s="1"/>
      <c r="B212" s="7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">
      <c r="A213" s="1"/>
      <c r="B213" s="7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">
      <c r="A214" s="1"/>
      <c r="B214" s="7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">
      <c r="A215" s="1"/>
      <c r="B215" s="7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">
      <c r="A216" s="1"/>
      <c r="B216" s="7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">
      <c r="A217" s="1"/>
      <c r="B217" s="7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">
      <c r="A218" s="1"/>
      <c r="B218" s="7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">
      <c r="A219" s="1"/>
      <c r="B219" s="7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">
      <c r="A220" s="1"/>
      <c r="B220" s="7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">
      <c r="A221" s="1"/>
      <c r="B221" s="7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">
      <c r="A222" s="1"/>
      <c r="B222" s="7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">
      <c r="A223" s="1"/>
      <c r="B223" s="7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">
      <c r="A224" s="1"/>
      <c r="B224" s="7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">
      <c r="A225" s="1"/>
      <c r="B225" s="7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">
      <c r="A226" s="1"/>
      <c r="B226" s="7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">
      <c r="A227" s="1"/>
      <c r="B227" s="7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">
      <c r="A228" s="1"/>
      <c r="B228" s="7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">
      <c r="A229" s="1"/>
      <c r="B229" s="7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">
      <c r="A230" s="1"/>
      <c r="B230" s="7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">
      <c r="A231" s="1"/>
      <c r="B231" s="7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">
      <c r="A232" s="1"/>
      <c r="B232" s="7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">
      <c r="A233" s="1"/>
      <c r="B233" s="7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">
      <c r="A234" s="1"/>
      <c r="B234" s="7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">
      <c r="A235" s="1"/>
      <c r="B235" s="7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">
      <c r="A236" s="1"/>
      <c r="B236" s="7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">
      <c r="A237" s="1"/>
      <c r="B237" s="7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">
      <c r="A238" s="1"/>
      <c r="B238" s="7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">
      <c r="A239" s="1"/>
      <c r="B239" s="7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">
      <c r="A240" s="1"/>
      <c r="B240" s="7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">
      <c r="A241" s="1"/>
      <c r="B241" s="7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">
      <c r="A242" s="1"/>
      <c r="B242" s="7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">
      <c r="A243" s="1"/>
      <c r="B243" s="7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">
      <c r="A244" s="1"/>
      <c r="B244" s="7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">
      <c r="A245" s="1"/>
      <c r="B245" s="7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">
      <c r="A246" s="1"/>
      <c r="B246" s="7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">
      <c r="A247" s="1"/>
      <c r="B247" s="7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">
      <c r="A248" s="1"/>
      <c r="B248" s="7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">
      <c r="A249" s="1"/>
      <c r="B249" s="7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">
      <c r="A250" s="1"/>
      <c r="B250" s="7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">
      <c r="A251" s="1"/>
      <c r="B251" s="7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">
      <c r="A252" s="1"/>
      <c r="B252" s="7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">
      <c r="A253" s="1"/>
      <c r="B253" s="7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">
      <c r="A254" s="1"/>
      <c r="B254" s="7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">
      <c r="A255" s="1"/>
      <c r="B255" s="7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">
      <c r="A256" s="1"/>
      <c r="B256" s="7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">
      <c r="A257" s="1"/>
      <c r="B257" s="7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">
      <c r="A258" s="1"/>
      <c r="B258" s="7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">
      <c r="A259" s="1"/>
      <c r="B259" s="7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">
      <c r="A260" s="1"/>
      <c r="B260" s="7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">
      <c r="A261" s="1"/>
      <c r="B261" s="7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">
      <c r="A262" s="1"/>
      <c r="B262" s="7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">
      <c r="A263" s="1"/>
      <c r="B263" s="7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">
      <c r="A264" s="1"/>
      <c r="B264" s="7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">
      <c r="A265" s="1"/>
      <c r="B265" s="7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">
      <c r="A266" s="1"/>
      <c r="B266" s="7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">
      <c r="A267" s="1"/>
      <c r="B267" s="7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">
      <c r="A268" s="1"/>
      <c r="B268" s="7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">
      <c r="A269" s="1"/>
      <c r="B269" s="7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">
      <c r="A270" s="1"/>
      <c r="B270" s="7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">
      <c r="A271" s="1"/>
      <c r="B271" s="7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">
      <c r="A272" s="1"/>
      <c r="B272" s="7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">
      <c r="A273" s="1"/>
      <c r="B273" s="7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">
      <c r="A274" s="1"/>
      <c r="B274" s="7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">
      <c r="A275" s="1"/>
      <c r="B275" s="7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">
      <c r="A276" s="1"/>
      <c r="B276" s="7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">
      <c r="A277" s="1"/>
      <c r="B277" s="7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">
      <c r="A278" s="1"/>
      <c r="B278" s="7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">
      <c r="A279" s="1"/>
      <c r="B279" s="7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">
      <c r="A280" s="1"/>
      <c r="B280" s="7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">
      <c r="A281" s="1"/>
      <c r="B281" s="7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">
      <c r="A282" s="1"/>
      <c r="B282" s="7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">
      <c r="A283" s="1"/>
      <c r="B283" s="7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">
      <c r="A284" s="1"/>
      <c r="B284" s="7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">
      <c r="A285" s="1"/>
      <c r="B285" s="7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">
      <c r="A286" s="1"/>
      <c r="B286" s="7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">
      <c r="A287" s="1"/>
      <c r="B287" s="7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">
      <c r="A288" s="1"/>
      <c r="B288" s="7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">
      <c r="A289" s="1"/>
      <c r="B289" s="7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">
      <c r="A290" s="1"/>
      <c r="B290" s="7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">
      <c r="A291" s="1"/>
      <c r="B291" s="7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">
      <c r="A292" s="1"/>
      <c r="B292" s="7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">
      <c r="A293" s="1"/>
      <c r="B293" s="7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">
      <c r="A294" s="1"/>
      <c r="B294" s="7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">
      <c r="A295" s="1"/>
      <c r="B295" s="7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">
      <c r="A296" s="1"/>
      <c r="B296" s="7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">
      <c r="A297" s="1"/>
      <c r="B297" s="7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">
      <c r="A298" s="1"/>
      <c r="B298" s="7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">
      <c r="A299" s="1"/>
      <c r="B299" s="7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">
      <c r="A300" s="1"/>
      <c r="B300" s="7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">
      <c r="A301" s="1"/>
      <c r="B301" s="7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">
      <c r="A302" s="1"/>
      <c r="B302" s="7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">
      <c r="A303" s="1"/>
      <c r="B303" s="7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">
      <c r="A304" s="1"/>
      <c r="B304" s="7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">
      <c r="A305" s="1"/>
      <c r="B305" s="7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">
      <c r="A306" s="1"/>
      <c r="B306" s="7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">
      <c r="A307" s="1"/>
      <c r="B307" s="7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">
      <c r="A308" s="1"/>
      <c r="B308" s="7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">
      <c r="A309" s="1"/>
      <c r="B309" s="7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">
      <c r="A310" s="1"/>
      <c r="B310" s="7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">
      <c r="A311" s="1"/>
      <c r="B311" s="7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">
      <c r="A312" s="1"/>
      <c r="B312" s="7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">
      <c r="A313" s="1"/>
      <c r="B313" s="7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">
      <c r="A314" s="1"/>
      <c r="B314" s="7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">
      <c r="A315" s="1"/>
      <c r="B315" s="7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">
      <c r="A316" s="1"/>
      <c r="B316" s="7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">
      <c r="A317" s="1"/>
      <c r="B317" s="7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">
      <c r="A318" s="1"/>
      <c r="B318" s="7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">
      <c r="A319" s="1"/>
      <c r="B319" s="7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">
      <c r="A320" s="1"/>
      <c r="B320" s="7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">
      <c r="A321" s="1"/>
      <c r="B321" s="7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">
      <c r="A322" s="1"/>
      <c r="B322" s="7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">
      <c r="A323" s="1"/>
      <c r="B323" s="7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">
      <c r="A324" s="1"/>
      <c r="B324" s="7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">
      <c r="A325" s="1"/>
      <c r="B325" s="7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">
      <c r="A326" s="1"/>
      <c r="B326" s="7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">
      <c r="A327" s="1"/>
      <c r="B327" s="7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">
      <c r="A328" s="1"/>
      <c r="B328" s="7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">
      <c r="A329" s="1"/>
      <c r="B329" s="7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">
      <c r="A330" s="1"/>
      <c r="B330" s="7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">
      <c r="A331" s="1"/>
      <c r="B331" s="7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">
      <c r="A332" s="1"/>
      <c r="B332" s="7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">
      <c r="A333" s="1"/>
      <c r="B333" s="7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">
      <c r="A334" s="1"/>
      <c r="B334" s="7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">
      <c r="A335" s="1"/>
      <c r="B335" s="7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">
      <c r="A336" s="1"/>
      <c r="B336" s="7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">
      <c r="A337" s="1"/>
      <c r="B337" s="7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">
      <c r="A338" s="1"/>
      <c r="B338" s="7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">
      <c r="A339" s="1"/>
      <c r="B339" s="7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">
      <c r="A340" s="1"/>
      <c r="B340" s="7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">
      <c r="A341" s="1"/>
      <c r="B341" s="7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">
      <c r="A342" s="1"/>
      <c r="B342" s="7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">
      <c r="A343" s="1"/>
      <c r="B343" s="7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">
      <c r="A344" s="1"/>
      <c r="B344" s="7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">
      <c r="A345" s="1"/>
      <c r="B345" s="7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">
      <c r="A346" s="1"/>
      <c r="B346" s="7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">
      <c r="A347" s="1"/>
      <c r="B347" s="7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">
      <c r="A348" s="1"/>
      <c r="B348" s="7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">
      <c r="A349" s="1"/>
      <c r="B349" s="7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">
      <c r="A350" s="1"/>
      <c r="B350" s="7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">
      <c r="A351" s="1"/>
      <c r="B351" s="7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">
      <c r="A352" s="1"/>
      <c r="B352" s="7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">
      <c r="A353" s="1"/>
      <c r="B353" s="7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">
      <c r="A354" s="1"/>
      <c r="B354" s="7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">
      <c r="A355" s="1"/>
      <c r="B355" s="7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">
      <c r="A356" s="1"/>
      <c r="B356" s="7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">
      <c r="A357" s="1"/>
      <c r="B357" s="7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">
      <c r="A358" s="1"/>
      <c r="B358" s="7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">
      <c r="A359" s="1"/>
      <c r="B359" s="7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">
      <c r="A360" s="1"/>
      <c r="B360" s="7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">
      <c r="A361" s="1"/>
      <c r="B361" s="7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">
      <c r="A362" s="1"/>
      <c r="B362" s="7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">
      <c r="A363" s="1"/>
      <c r="B363" s="7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">
      <c r="A364" s="1"/>
      <c r="B364" s="7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">
      <c r="A365" s="1"/>
      <c r="B365" s="7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">
      <c r="A366" s="1"/>
      <c r="B366" s="7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">
      <c r="A367" s="1"/>
      <c r="B367" s="7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">
      <c r="A368" s="1"/>
      <c r="B368" s="7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">
      <c r="A369" s="1"/>
      <c r="B369" s="7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">
      <c r="A370" s="1"/>
      <c r="B370" s="7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">
      <c r="A371" s="1"/>
      <c r="B371" s="7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">
      <c r="A372" s="1"/>
      <c r="B372" s="7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">
      <c r="A373" s="1"/>
      <c r="B373" s="7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">
      <c r="A374" s="1"/>
      <c r="B374" s="7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">
      <c r="A375" s="1"/>
      <c r="B375" s="7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">
      <c r="A376" s="1"/>
      <c r="B376" s="7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">
      <c r="A377" s="1"/>
      <c r="B377" s="7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">
      <c r="A378" s="1"/>
      <c r="B378" s="7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">
      <c r="A379" s="1"/>
      <c r="B379" s="7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">
      <c r="A380" s="1"/>
      <c r="B380" s="7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">
      <c r="A381" s="1"/>
      <c r="B381" s="7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">
      <c r="A382" s="1"/>
      <c r="B382" s="7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">
      <c r="A383" s="1"/>
      <c r="B383" s="7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">
      <c r="A384" s="1"/>
      <c r="B384" s="7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">
      <c r="A385" s="1"/>
      <c r="B385" s="7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">
      <c r="A386" s="1"/>
      <c r="B386" s="7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">
      <c r="A387" s="1"/>
      <c r="B387" s="7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">
      <c r="A388" s="1"/>
      <c r="B388" s="7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">
      <c r="A389" s="1"/>
      <c r="B389" s="7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">
      <c r="A390" s="1"/>
      <c r="B390" s="7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">
      <c r="A391" s="1"/>
      <c r="B391" s="7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">
      <c r="A392" s="1"/>
      <c r="B392" s="7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">
      <c r="A393" s="1"/>
      <c r="B393" s="7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">
      <c r="A394" s="1"/>
      <c r="B394" s="7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">
      <c r="A395" s="1"/>
      <c r="B395" s="7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">
      <c r="A396" s="1"/>
      <c r="B396" s="7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">
      <c r="A397" s="1"/>
      <c r="B397" s="7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">
      <c r="A398" s="1"/>
      <c r="B398" s="7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">
      <c r="A399" s="1"/>
      <c r="B399" s="7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">
      <c r="A400" s="1"/>
      <c r="B400" s="7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">
      <c r="A401" s="1"/>
      <c r="B401" s="7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">
      <c r="A402" s="1"/>
      <c r="B402" s="7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">
      <c r="A403" s="1"/>
      <c r="B403" s="7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">
      <c r="A404" s="1"/>
      <c r="B404" s="7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">
      <c r="A405" s="1"/>
      <c r="B405" s="7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">
      <c r="A406" s="1"/>
      <c r="B406" s="7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">
      <c r="A407" s="1"/>
      <c r="B407" s="7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">
      <c r="A408" s="1"/>
      <c r="B408" s="7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">
      <c r="A409" s="1"/>
      <c r="B409" s="7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">
      <c r="A410" s="1"/>
      <c r="B410" s="7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">
      <c r="A411" s="1"/>
      <c r="B411" s="7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">
      <c r="A412" s="1"/>
      <c r="B412" s="7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">
      <c r="A413" s="1"/>
      <c r="B413" s="7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">
      <c r="A414" s="1"/>
      <c r="B414" s="7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">
      <c r="A415" s="1"/>
      <c r="B415" s="7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">
      <c r="A416" s="1"/>
      <c r="B416" s="7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">
      <c r="A417" s="1"/>
      <c r="B417" s="7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">
      <c r="A418" s="1"/>
      <c r="B418" s="7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">
      <c r="A419" s="1"/>
      <c r="B419" s="7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">
      <c r="A420" s="1"/>
      <c r="B420" s="7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">
      <c r="A421" s="1"/>
      <c r="B421" s="7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">
      <c r="A422" s="1"/>
      <c r="B422" s="7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">
      <c r="A423" s="1"/>
      <c r="B423" s="7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">
      <c r="A424" s="1"/>
      <c r="B424" s="7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">
      <c r="A425" s="1"/>
      <c r="B425" s="7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">
      <c r="A426" s="1"/>
      <c r="B426" s="7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">
      <c r="A427" s="1"/>
      <c r="B427" s="7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">
      <c r="A428" s="1"/>
      <c r="B428" s="7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">
      <c r="A429" s="1"/>
      <c r="B429" s="7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">
      <c r="A430" s="1"/>
      <c r="B430" s="7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">
      <c r="A431" s="1"/>
      <c r="B431" s="7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">
      <c r="A432" s="1"/>
      <c r="B432" s="7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">
      <c r="A433" s="1"/>
      <c r="B433" s="7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">
      <c r="A434" s="1"/>
      <c r="B434" s="7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">
      <c r="A435" s="1"/>
      <c r="B435" s="7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">
      <c r="A436" s="1"/>
      <c r="B436" s="7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">
      <c r="A437" s="1"/>
      <c r="B437" s="7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">
      <c r="A438" s="1"/>
      <c r="B438" s="7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">
      <c r="A439" s="1"/>
      <c r="B439" s="7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">
      <c r="A440" s="1"/>
      <c r="B440" s="7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">
      <c r="A441" s="1"/>
      <c r="B441" s="7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">
      <c r="A442" s="1"/>
      <c r="B442" s="7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">
      <c r="A443" s="1"/>
      <c r="B443" s="7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">
      <c r="A444" s="1"/>
      <c r="B444" s="7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">
      <c r="A445" s="1"/>
      <c r="B445" s="7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">
      <c r="A446" s="1"/>
      <c r="B446" s="7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">
      <c r="A447" s="1"/>
      <c r="B447" s="7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">
      <c r="A448" s="1"/>
      <c r="B448" s="7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">
      <c r="A449" s="1"/>
      <c r="B449" s="7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">
      <c r="A450" s="1"/>
      <c r="B450" s="7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">
      <c r="A451" s="1"/>
      <c r="B451" s="7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">
      <c r="A452" s="1"/>
      <c r="B452" s="7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">
      <c r="A453" s="1"/>
      <c r="B453" s="7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">
      <c r="A454" s="1"/>
      <c r="B454" s="7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">
      <c r="A455" s="1"/>
      <c r="B455" s="7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">
      <c r="A456" s="1"/>
      <c r="B456" s="7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">
      <c r="A457" s="1"/>
      <c r="B457" s="7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">
      <c r="A458" s="1"/>
      <c r="B458" s="7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">
      <c r="A459" s="1"/>
      <c r="B459" s="7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">
      <c r="A460" s="1"/>
      <c r="B460" s="7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">
      <c r="A461" s="1"/>
      <c r="B461" s="7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">
      <c r="A462" s="1"/>
      <c r="B462" s="7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">
      <c r="A463" s="1"/>
      <c r="B463" s="7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">
      <c r="A464" s="1"/>
      <c r="B464" s="7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">
      <c r="A465" s="1"/>
      <c r="B465" s="7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">
      <c r="A466" s="1"/>
      <c r="B466" s="7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">
      <c r="A467" s="1"/>
      <c r="B467" s="7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">
      <c r="A468" s="1"/>
      <c r="B468" s="7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">
      <c r="A469" s="1"/>
      <c r="B469" s="7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">
      <c r="A470" s="1"/>
      <c r="B470" s="7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">
      <c r="A471" s="1"/>
      <c r="B471" s="7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">
      <c r="A472" s="1"/>
      <c r="B472" s="7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">
      <c r="A473" s="1"/>
      <c r="B473" s="7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">
      <c r="A474" s="1"/>
      <c r="B474" s="7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">
      <c r="A475" s="1"/>
      <c r="B475" s="7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">
      <c r="A476" s="1"/>
      <c r="B476" s="7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">
      <c r="A477" s="1"/>
      <c r="B477" s="7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">
      <c r="A478" s="1"/>
      <c r="B478" s="7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">
      <c r="A479" s="1"/>
      <c r="B479" s="7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">
      <c r="A480" s="1"/>
      <c r="B480" s="7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">
      <c r="A481" s="1"/>
      <c r="B481" s="7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">
      <c r="A482" s="1"/>
      <c r="B482" s="7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">
      <c r="A483" s="1"/>
      <c r="B483" s="7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">
      <c r="A484" s="1"/>
      <c r="B484" s="7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">
      <c r="A485" s="1"/>
      <c r="B485" s="7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">
      <c r="A486" s="1"/>
      <c r="B486" s="7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">
      <c r="A487" s="1"/>
      <c r="B487" s="7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">
      <c r="A488" s="1"/>
      <c r="B488" s="7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">
      <c r="A489" s="1"/>
      <c r="B489" s="7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">
      <c r="A490" s="1"/>
      <c r="B490" s="7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">
      <c r="A491" s="1"/>
      <c r="B491" s="7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">
      <c r="A492" s="1"/>
      <c r="B492" s="7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">
      <c r="A493" s="1"/>
      <c r="B493" s="7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">
      <c r="A494" s="1"/>
      <c r="B494" s="7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">
      <c r="A495" s="1"/>
      <c r="B495" s="7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">
      <c r="A496" s="1"/>
      <c r="B496" s="7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">
      <c r="A497" s="1"/>
      <c r="B497" s="7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">
      <c r="A498" s="1"/>
      <c r="B498" s="7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">
      <c r="A499" s="1"/>
      <c r="B499" s="7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">
      <c r="A500" s="1"/>
      <c r="B500" s="7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">
      <c r="A501" s="1"/>
      <c r="B501" s="7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">
      <c r="A502" s="1"/>
      <c r="B502" s="7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">
      <c r="A503" s="1"/>
      <c r="B503" s="7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">
      <c r="A504" s="1"/>
      <c r="B504" s="7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">
      <c r="A505" s="1"/>
      <c r="B505" s="7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">
      <c r="A506" s="1"/>
      <c r="B506" s="7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">
      <c r="A507" s="1"/>
      <c r="B507" s="7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">
      <c r="A508" s="1"/>
      <c r="B508" s="7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">
      <c r="A509" s="1"/>
      <c r="B509" s="7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">
      <c r="A510" s="1"/>
      <c r="B510" s="7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">
      <c r="A511" s="1"/>
      <c r="B511" s="7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">
      <c r="A512" s="1"/>
      <c r="B512" s="7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">
      <c r="A513" s="1"/>
      <c r="B513" s="7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">
      <c r="A514" s="1"/>
      <c r="B514" s="7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">
      <c r="A515" s="1"/>
      <c r="B515" s="7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">
      <c r="A516" s="1"/>
      <c r="B516" s="7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">
      <c r="A517" s="1"/>
      <c r="B517" s="7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">
      <c r="A518" s="1"/>
      <c r="B518" s="7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">
      <c r="A519" s="1"/>
      <c r="B519" s="7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">
      <c r="A520" s="1"/>
      <c r="B520" s="7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">
      <c r="A521" s="1"/>
      <c r="B521" s="7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">
      <c r="A522" s="1"/>
      <c r="B522" s="7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">
      <c r="A523" s="1"/>
      <c r="B523" s="7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">
      <c r="A524" s="1"/>
      <c r="B524" s="7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">
      <c r="A525" s="1"/>
      <c r="B525" s="7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">
      <c r="A526" s="1"/>
      <c r="B526" s="7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">
      <c r="A527" s="1"/>
      <c r="B527" s="7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">
      <c r="A528" s="1"/>
      <c r="B528" s="7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">
      <c r="A529" s="1"/>
      <c r="B529" s="7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">
      <c r="A530" s="1"/>
      <c r="B530" s="7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">
      <c r="A531" s="1"/>
      <c r="B531" s="7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">
      <c r="A532" s="1"/>
      <c r="B532" s="7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">
      <c r="A533" s="1"/>
      <c r="B533" s="7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">
      <c r="A534" s="1"/>
      <c r="B534" s="7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">
      <c r="A535" s="1"/>
      <c r="B535" s="7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">
      <c r="A536" s="1"/>
      <c r="B536" s="7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">
      <c r="A537" s="1"/>
      <c r="B537" s="7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">
      <c r="A538" s="1"/>
      <c r="B538" s="7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">
      <c r="A539" s="1"/>
      <c r="B539" s="7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">
      <c r="A540" s="1"/>
      <c r="B540" s="7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">
      <c r="A541" s="1"/>
      <c r="B541" s="7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">
      <c r="A542" s="1"/>
      <c r="B542" s="7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">
      <c r="A543" s="1"/>
      <c r="B543" s="7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">
      <c r="A544" s="1"/>
      <c r="B544" s="7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">
      <c r="A545" s="1"/>
      <c r="B545" s="7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">
      <c r="A546" s="1"/>
      <c r="B546" s="7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">
      <c r="A547" s="1"/>
      <c r="B547" s="7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">
      <c r="A548" s="1"/>
      <c r="B548" s="7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">
      <c r="A549" s="1"/>
      <c r="B549" s="7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">
      <c r="A550" s="1"/>
      <c r="B550" s="7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">
      <c r="A551" s="1"/>
      <c r="B551" s="7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">
      <c r="A552" s="1"/>
      <c r="B552" s="7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">
      <c r="A553" s="1"/>
      <c r="B553" s="7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">
      <c r="A554" s="1"/>
      <c r="B554" s="7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">
      <c r="A555" s="1"/>
      <c r="B555" s="7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">
      <c r="A556" s="1"/>
      <c r="B556" s="7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">
      <c r="A557" s="1"/>
      <c r="B557" s="7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">
      <c r="A558" s="1"/>
      <c r="B558" s="7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">
      <c r="A559" s="1"/>
      <c r="B559" s="7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">
      <c r="A560" s="1"/>
      <c r="B560" s="7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">
      <c r="A561" s="1"/>
      <c r="B561" s="7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">
      <c r="A562" s="1"/>
      <c r="B562" s="7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">
      <c r="A563" s="1"/>
      <c r="B563" s="7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">
      <c r="A564" s="1"/>
      <c r="B564" s="7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">
      <c r="A565" s="1"/>
      <c r="B565" s="7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">
      <c r="A566" s="1"/>
      <c r="B566" s="7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">
      <c r="A567" s="1"/>
      <c r="B567" s="7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">
      <c r="A568" s="1"/>
      <c r="B568" s="7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">
      <c r="A569" s="1"/>
      <c r="B569" s="7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">
      <c r="A570" s="1"/>
      <c r="B570" s="7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">
      <c r="A571" s="1"/>
      <c r="B571" s="7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">
      <c r="A572" s="1"/>
      <c r="B572" s="7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">
      <c r="A573" s="1"/>
      <c r="B573" s="7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">
      <c r="A574" s="1"/>
      <c r="B574" s="7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">
      <c r="A575" s="1"/>
      <c r="B575" s="7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">
      <c r="A576" s="1"/>
      <c r="B576" s="7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">
      <c r="A577" s="1"/>
      <c r="B577" s="7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">
      <c r="A578" s="1"/>
      <c r="B578" s="7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">
      <c r="A579" s="1"/>
      <c r="B579" s="7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">
      <c r="A580" s="1"/>
      <c r="B580" s="7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">
      <c r="A581" s="1"/>
      <c r="B581" s="7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">
      <c r="A582" s="1"/>
      <c r="B582" s="7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">
      <c r="A583" s="1"/>
      <c r="B583" s="7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">
      <c r="A584" s="1"/>
      <c r="B584" s="7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">
      <c r="A585" s="1"/>
      <c r="B585" s="7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">
      <c r="A586" s="1"/>
      <c r="B586" s="7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">
      <c r="A587" s="1"/>
      <c r="B587" s="7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">
      <c r="A588" s="1"/>
      <c r="B588" s="7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">
      <c r="A589" s="1"/>
      <c r="B589" s="7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">
      <c r="A590" s="1"/>
      <c r="B590" s="7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">
      <c r="A591" s="1"/>
      <c r="B591" s="7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">
      <c r="A592" s="1"/>
      <c r="B592" s="7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">
      <c r="A593" s="1"/>
      <c r="B593" s="7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">
      <c r="A594" s="1"/>
      <c r="B594" s="7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">
      <c r="A595" s="1"/>
      <c r="B595" s="7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">
      <c r="A596" s="1"/>
      <c r="B596" s="7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">
      <c r="A597" s="1"/>
      <c r="B597" s="7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">
      <c r="A598" s="1"/>
      <c r="B598" s="7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">
      <c r="A599" s="1"/>
      <c r="B599" s="7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">
      <c r="A600" s="1"/>
      <c r="B600" s="7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">
      <c r="A601" s="1"/>
      <c r="B601" s="7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">
      <c r="A602" s="1"/>
      <c r="B602" s="7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">
      <c r="A603" s="1"/>
      <c r="B603" s="7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">
      <c r="A604" s="1"/>
      <c r="B604" s="7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">
      <c r="A605" s="1"/>
      <c r="B605" s="7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">
      <c r="A606" s="1"/>
      <c r="B606" s="7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">
      <c r="A607" s="1"/>
      <c r="B607" s="7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">
      <c r="A608" s="1"/>
      <c r="B608" s="7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">
      <c r="A609" s="1"/>
      <c r="B609" s="7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">
      <c r="A610" s="1"/>
      <c r="B610" s="7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">
      <c r="A611" s="1"/>
      <c r="B611" s="7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">
      <c r="A612" s="1"/>
      <c r="B612" s="7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">
      <c r="A613" s="1"/>
      <c r="B613" s="7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">
      <c r="A614" s="1"/>
      <c r="B614" s="7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">
      <c r="A615" s="1"/>
      <c r="B615" s="7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">
      <c r="A616" s="1"/>
      <c r="B616" s="7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">
      <c r="A617" s="1"/>
      <c r="B617" s="7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">
      <c r="A618" s="1"/>
      <c r="B618" s="7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">
      <c r="A619" s="1"/>
      <c r="B619" s="7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">
      <c r="A620" s="1"/>
      <c r="B620" s="7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">
      <c r="A621" s="1"/>
      <c r="B621" s="7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">
      <c r="A622" s="1"/>
      <c r="B622" s="7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">
      <c r="A623" s="1"/>
      <c r="B623" s="7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">
      <c r="A624" s="1"/>
      <c r="B624" s="7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">
      <c r="A625" s="1"/>
      <c r="B625" s="7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">
      <c r="A626" s="1"/>
      <c r="B626" s="7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">
      <c r="A627" s="1"/>
      <c r="B627" s="7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">
      <c r="A628" s="1"/>
      <c r="B628" s="7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">
      <c r="A629" s="1"/>
      <c r="B629" s="7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">
      <c r="A630" s="1"/>
      <c r="B630" s="7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">
      <c r="A631" s="1"/>
      <c r="B631" s="7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">
      <c r="A632" s="1"/>
      <c r="B632" s="7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">
      <c r="A633" s="1"/>
      <c r="B633" s="7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">
      <c r="A634" s="1"/>
      <c r="B634" s="7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">
      <c r="A635" s="1"/>
      <c r="B635" s="7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">
      <c r="A636" s="1"/>
      <c r="B636" s="7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">
      <c r="A637" s="1"/>
      <c r="B637" s="7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">
      <c r="A638" s="1"/>
      <c r="B638" s="7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">
      <c r="A639" s="1"/>
      <c r="B639" s="7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">
      <c r="A640" s="1"/>
      <c r="B640" s="7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">
      <c r="A641" s="1"/>
      <c r="B641" s="7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">
      <c r="A642" s="1"/>
      <c r="B642" s="7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">
      <c r="A643" s="1"/>
      <c r="B643" s="7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">
      <c r="A644" s="1"/>
      <c r="B644" s="7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">
      <c r="A645" s="1"/>
      <c r="B645" s="7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">
      <c r="A646" s="1"/>
      <c r="B646" s="7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">
      <c r="A647" s="1"/>
      <c r="B647" s="7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">
      <c r="A648" s="1"/>
      <c r="B648" s="7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">
      <c r="A649" s="1"/>
      <c r="B649" s="7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">
      <c r="A650" s="1"/>
      <c r="B650" s="7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">
      <c r="A651" s="1"/>
      <c r="B651" s="7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">
      <c r="A652" s="1"/>
      <c r="B652" s="7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">
      <c r="A653" s="1"/>
      <c r="B653" s="7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">
      <c r="A654" s="1"/>
      <c r="B654" s="7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">
      <c r="A655" s="1"/>
      <c r="B655" s="7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">
      <c r="A656" s="1"/>
      <c r="B656" s="7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">
      <c r="A657" s="1"/>
      <c r="B657" s="7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">
      <c r="A658" s="1"/>
      <c r="B658" s="7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">
      <c r="A659" s="1"/>
      <c r="B659" s="7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">
      <c r="A660" s="1"/>
      <c r="B660" s="7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">
      <c r="A661" s="1"/>
      <c r="B661" s="7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">
      <c r="A662" s="1"/>
      <c r="B662" s="7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">
      <c r="A663" s="1"/>
      <c r="B663" s="7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">
      <c r="A664" s="1"/>
      <c r="B664" s="7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">
      <c r="A665" s="1"/>
      <c r="B665" s="7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">
      <c r="A666" s="1"/>
      <c r="B666" s="7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">
      <c r="A667" s="1"/>
      <c r="B667" s="7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">
      <c r="A668" s="1"/>
      <c r="B668" s="7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">
      <c r="A669" s="1"/>
      <c r="B669" s="7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">
      <c r="A670" s="1"/>
      <c r="B670" s="7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">
      <c r="A671" s="1"/>
      <c r="B671" s="7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">
      <c r="A672" s="1"/>
      <c r="B672" s="7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">
      <c r="A673" s="1"/>
      <c r="B673" s="7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">
      <c r="A674" s="1"/>
      <c r="B674" s="7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">
      <c r="A675" s="1"/>
      <c r="B675" s="7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">
      <c r="A676" s="1"/>
      <c r="B676" s="7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">
      <c r="A677" s="1"/>
      <c r="B677" s="7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">
      <c r="A678" s="1"/>
      <c r="B678" s="7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">
      <c r="A679" s="1"/>
      <c r="B679" s="7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">
      <c r="A680" s="1"/>
      <c r="B680" s="7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">
      <c r="A681" s="1"/>
      <c r="B681" s="7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">
      <c r="A682" s="1"/>
      <c r="B682" s="7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">
      <c r="A683" s="1"/>
      <c r="B683" s="7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">
      <c r="A684" s="1"/>
      <c r="B684" s="7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">
      <c r="A685" s="1"/>
      <c r="B685" s="7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">
      <c r="A686" s="1"/>
      <c r="B686" s="7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">
      <c r="A687" s="1"/>
      <c r="B687" s="7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">
      <c r="A688" s="1"/>
      <c r="B688" s="7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">
      <c r="A689" s="1"/>
      <c r="B689" s="7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">
      <c r="A690" s="1"/>
      <c r="B690" s="7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">
      <c r="A691" s="1"/>
      <c r="B691" s="7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">
      <c r="A692" s="1"/>
      <c r="B692" s="7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">
      <c r="A693" s="1"/>
      <c r="B693" s="7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">
      <c r="A694" s="1"/>
      <c r="B694" s="7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">
      <c r="A695" s="1"/>
      <c r="B695" s="7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">
      <c r="A696" s="1"/>
      <c r="B696" s="7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">
      <c r="A697" s="1"/>
      <c r="B697" s="7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">
      <c r="A698" s="1"/>
      <c r="B698" s="7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">
      <c r="A699" s="1"/>
      <c r="B699" s="7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">
      <c r="A700" s="1"/>
      <c r="B700" s="7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">
      <c r="A701" s="1"/>
      <c r="B701" s="7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">
      <c r="A702" s="1"/>
      <c r="B702" s="7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">
      <c r="A703" s="1"/>
      <c r="B703" s="7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">
      <c r="A704" s="1"/>
      <c r="B704" s="7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">
      <c r="A705" s="1"/>
      <c r="B705" s="7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">
      <c r="A706" s="1"/>
      <c r="B706" s="7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">
      <c r="A707" s="1"/>
      <c r="B707" s="7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">
      <c r="A708" s="1"/>
      <c r="B708" s="7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">
      <c r="A709" s="1"/>
      <c r="B709" s="7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">
      <c r="A710" s="1"/>
      <c r="B710" s="7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">
      <c r="A711" s="1"/>
      <c r="B711" s="7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">
      <c r="A712" s="1"/>
      <c r="B712" s="7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">
      <c r="A713" s="1"/>
      <c r="B713" s="7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">
      <c r="A714" s="1"/>
      <c r="B714" s="7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">
      <c r="A715" s="1"/>
      <c r="B715" s="7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">
      <c r="A716" s="1"/>
      <c r="B716" s="7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">
      <c r="A717" s="1"/>
      <c r="B717" s="7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">
      <c r="A718" s="1"/>
      <c r="B718" s="7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">
      <c r="A719" s="1"/>
      <c r="B719" s="7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">
      <c r="A720" s="1"/>
      <c r="B720" s="7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">
      <c r="A721" s="1"/>
      <c r="B721" s="7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">
      <c r="A722" s="1"/>
      <c r="B722" s="7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">
      <c r="A723" s="1"/>
      <c r="B723" s="7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">
      <c r="A724" s="1"/>
      <c r="B724" s="7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">
      <c r="A725" s="1"/>
      <c r="B725" s="7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">
      <c r="A726" s="1"/>
      <c r="B726" s="7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">
      <c r="A727" s="1"/>
      <c r="B727" s="7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">
      <c r="A728" s="1"/>
      <c r="B728" s="7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">
      <c r="A729" s="1"/>
      <c r="B729" s="7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">
      <c r="A730" s="1"/>
      <c r="B730" s="7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">
      <c r="A731" s="1"/>
      <c r="B731" s="7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">
      <c r="A732" s="1"/>
      <c r="B732" s="7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">
      <c r="A733" s="1"/>
      <c r="B733" s="7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">
      <c r="A734" s="1"/>
      <c r="B734" s="7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">
      <c r="A735" s="1"/>
      <c r="B735" s="7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">
      <c r="A736" s="1"/>
      <c r="B736" s="7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">
      <c r="A737" s="1"/>
      <c r="B737" s="7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">
      <c r="A738" s="1"/>
      <c r="B738" s="7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">
      <c r="A739" s="1"/>
      <c r="B739" s="7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">
      <c r="A740" s="1"/>
      <c r="B740" s="7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">
      <c r="A741" s="1"/>
      <c r="B741" s="7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">
      <c r="A742" s="1"/>
      <c r="B742" s="7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">
      <c r="A743" s="1"/>
      <c r="B743" s="7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">
      <c r="A744" s="1"/>
      <c r="B744" s="7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">
      <c r="A745" s="1"/>
      <c r="B745" s="7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">
      <c r="A746" s="1"/>
      <c r="B746" s="7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">
      <c r="A747" s="1"/>
      <c r="B747" s="7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">
      <c r="A748" s="1"/>
      <c r="B748" s="7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">
      <c r="A749" s="1"/>
      <c r="B749" s="7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">
      <c r="A750" s="1"/>
      <c r="B750" s="7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">
      <c r="A751" s="1"/>
      <c r="B751" s="7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">
      <c r="A752" s="1"/>
      <c r="B752" s="7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">
      <c r="A753" s="1"/>
      <c r="B753" s="7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">
      <c r="A754" s="1"/>
      <c r="B754" s="7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">
      <c r="A755" s="1"/>
      <c r="B755" s="7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">
      <c r="A756" s="1"/>
      <c r="B756" s="7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">
      <c r="A757" s="1"/>
      <c r="B757" s="7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">
      <c r="A758" s="1"/>
      <c r="B758" s="7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">
      <c r="A759" s="1"/>
      <c r="B759" s="7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">
      <c r="A760" s="1"/>
      <c r="B760" s="7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">
      <c r="A761" s="1"/>
      <c r="B761" s="7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">
      <c r="A762" s="1"/>
      <c r="B762" s="7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">
      <c r="A763" s="1"/>
      <c r="B763" s="7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">
      <c r="A764" s="1"/>
      <c r="B764" s="7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">
      <c r="A765" s="1"/>
      <c r="B765" s="7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">
      <c r="A766" s="1"/>
      <c r="B766" s="7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">
      <c r="A767" s="1"/>
      <c r="B767" s="7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">
      <c r="A768" s="1"/>
      <c r="B768" s="7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">
      <c r="A769" s="1"/>
      <c r="B769" s="7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">
      <c r="A770" s="1"/>
      <c r="B770" s="7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">
      <c r="A771" s="1"/>
      <c r="B771" s="7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">
      <c r="A772" s="1"/>
      <c r="B772" s="7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">
      <c r="A773" s="1"/>
      <c r="B773" s="7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">
      <c r="A774" s="1"/>
      <c r="B774" s="7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">
      <c r="A775" s="1"/>
      <c r="B775" s="7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">
      <c r="A776" s="1"/>
      <c r="B776" s="7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">
      <c r="A777" s="1"/>
      <c r="B777" s="7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">
      <c r="A778" s="1"/>
      <c r="B778" s="7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">
      <c r="A779" s="1"/>
      <c r="B779" s="7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">
      <c r="A780" s="1"/>
      <c r="B780" s="7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">
      <c r="A781" s="1"/>
      <c r="B781" s="7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">
      <c r="A782" s="1"/>
      <c r="B782" s="7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">
      <c r="A783" s="1"/>
      <c r="B783" s="7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">
      <c r="A784" s="1"/>
      <c r="B784" s="7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">
      <c r="A785" s="1"/>
      <c r="B785" s="7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">
      <c r="A786" s="1"/>
      <c r="B786" s="7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">
      <c r="A787" s="1"/>
      <c r="B787" s="7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">
      <c r="A788" s="1"/>
      <c r="B788" s="7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">
      <c r="A789" s="1"/>
      <c r="B789" s="7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">
      <c r="A790" s="1"/>
      <c r="B790" s="7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">
      <c r="A791" s="1"/>
      <c r="B791" s="7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">
      <c r="A792" s="1"/>
      <c r="B792" s="7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">
      <c r="A793" s="1"/>
      <c r="B793" s="7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">
      <c r="A794" s="1"/>
      <c r="B794" s="7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">
      <c r="A795" s="1"/>
      <c r="B795" s="7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">
      <c r="A796" s="1"/>
      <c r="B796" s="7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">
      <c r="A797" s="1"/>
      <c r="B797" s="7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">
      <c r="A798" s="1"/>
      <c r="B798" s="7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">
      <c r="A799" s="1"/>
      <c r="B799" s="7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">
      <c r="A800" s="1"/>
      <c r="B800" s="7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">
      <c r="A801" s="1"/>
      <c r="B801" s="7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">
      <c r="A802" s="1"/>
      <c r="B802" s="7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">
      <c r="A803" s="1"/>
      <c r="B803" s="7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">
      <c r="A804" s="1"/>
      <c r="B804" s="7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">
      <c r="A805" s="1"/>
      <c r="B805" s="7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">
      <c r="A806" s="1"/>
      <c r="B806" s="7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">
      <c r="A807" s="1"/>
      <c r="B807" s="7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">
      <c r="A808" s="1"/>
      <c r="B808" s="7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">
      <c r="A809" s="1"/>
      <c r="B809" s="7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">
      <c r="A810" s="1"/>
      <c r="B810" s="7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">
      <c r="A811" s="1"/>
      <c r="B811" s="7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">
      <c r="A812" s="1"/>
      <c r="B812" s="7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">
      <c r="A813" s="1"/>
      <c r="B813" s="7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">
      <c r="A814" s="1"/>
      <c r="B814" s="7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">
      <c r="A815" s="1"/>
      <c r="B815" s="7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">
      <c r="A816" s="1"/>
      <c r="B816" s="7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">
      <c r="A817" s="1"/>
      <c r="B817" s="7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">
      <c r="A818" s="1"/>
      <c r="B818" s="7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">
      <c r="A819" s="1"/>
      <c r="B819" s="7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">
      <c r="A820" s="1"/>
      <c r="B820" s="7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">
      <c r="A821" s="1"/>
      <c r="B821" s="7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">
      <c r="A822" s="1"/>
      <c r="B822" s="7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">
      <c r="A823" s="1"/>
      <c r="B823" s="7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">
      <c r="A824" s="1"/>
      <c r="B824" s="7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">
      <c r="A825" s="1"/>
      <c r="B825" s="7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">
      <c r="A826" s="1"/>
      <c r="B826" s="7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">
      <c r="A827" s="1"/>
      <c r="B827" s="7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">
      <c r="A828" s="1"/>
      <c r="B828" s="7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">
      <c r="A829" s="1"/>
      <c r="B829" s="7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">
      <c r="A830" s="1"/>
      <c r="B830" s="7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">
      <c r="A831" s="1"/>
      <c r="B831" s="7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">
      <c r="A832" s="1"/>
      <c r="B832" s="7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">
      <c r="A833" s="1"/>
      <c r="B833" s="7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">
      <c r="A834" s="1"/>
      <c r="B834" s="7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">
      <c r="A835" s="1"/>
      <c r="B835" s="7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">
      <c r="A836" s="1"/>
      <c r="B836" s="7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">
      <c r="A837" s="1"/>
      <c r="B837" s="7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">
      <c r="A838" s="1"/>
      <c r="B838" s="7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">
      <c r="A839" s="1"/>
      <c r="B839" s="7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">
      <c r="A840" s="1"/>
      <c r="B840" s="7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">
      <c r="A841" s="1"/>
      <c r="B841" s="7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">
      <c r="A842" s="1"/>
      <c r="B842" s="7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">
      <c r="A843" s="1"/>
      <c r="B843" s="7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">
      <c r="A844" s="1"/>
      <c r="B844" s="7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">
      <c r="A845" s="1"/>
      <c r="B845" s="7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">
      <c r="A846" s="1"/>
      <c r="B846" s="7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">
      <c r="A847" s="1"/>
      <c r="B847" s="7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">
      <c r="A848" s="1"/>
      <c r="B848" s="7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">
      <c r="A849" s="1"/>
      <c r="B849" s="7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">
      <c r="A850" s="1"/>
      <c r="B850" s="7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">
      <c r="A851" s="1"/>
      <c r="B851" s="7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">
      <c r="A852" s="1"/>
      <c r="B852" s="7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">
      <c r="A853" s="1"/>
      <c r="B853" s="7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">
      <c r="A854" s="1"/>
      <c r="B854" s="7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">
      <c r="A855" s="1"/>
      <c r="B855" s="7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">
      <c r="A856" s="1"/>
      <c r="B856" s="7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">
      <c r="A857" s="1"/>
      <c r="B857" s="7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">
      <c r="A858" s="1"/>
      <c r="B858" s="7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">
      <c r="A859" s="1"/>
      <c r="B859" s="7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">
      <c r="A860" s="1"/>
      <c r="B860" s="7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">
      <c r="A861" s="1"/>
      <c r="B861" s="7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">
      <c r="A862" s="1"/>
      <c r="B862" s="7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">
      <c r="A863" s="1"/>
      <c r="B863" s="7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">
      <c r="A864" s="1"/>
      <c r="B864" s="7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">
      <c r="A865" s="1"/>
      <c r="B865" s="7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">
      <c r="A866" s="1"/>
      <c r="B866" s="7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">
      <c r="A867" s="1"/>
      <c r="B867" s="7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">
      <c r="A868" s="1"/>
      <c r="B868" s="7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">
      <c r="A869" s="1"/>
      <c r="B869" s="7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">
      <c r="A870" s="1"/>
      <c r="B870" s="7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">
      <c r="A871" s="1"/>
      <c r="B871" s="7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">
      <c r="A872" s="1"/>
      <c r="B872" s="7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">
      <c r="A873" s="1"/>
      <c r="B873" s="7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">
      <c r="A874" s="1"/>
      <c r="B874" s="7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">
      <c r="A875" s="1"/>
      <c r="B875" s="7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">
      <c r="A876" s="1"/>
      <c r="B876" s="7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">
      <c r="A877" s="1"/>
      <c r="B877" s="7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">
      <c r="A878" s="1"/>
      <c r="B878" s="7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">
      <c r="A879" s="1"/>
      <c r="B879" s="7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">
      <c r="A880" s="1"/>
      <c r="B880" s="7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">
      <c r="A881" s="1"/>
      <c r="B881" s="7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">
      <c r="A882" s="1"/>
      <c r="B882" s="7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">
      <c r="A883" s="1"/>
      <c r="B883" s="7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">
      <c r="A884" s="1"/>
      <c r="B884" s="7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">
      <c r="A885" s="1"/>
      <c r="B885" s="7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">
      <c r="A886" s="1"/>
      <c r="B886" s="7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">
      <c r="A887" s="1"/>
      <c r="B887" s="7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">
      <c r="A888" s="1"/>
      <c r="B888" s="7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">
      <c r="A889" s="1"/>
      <c r="B889" s="7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">
      <c r="A890" s="1"/>
      <c r="B890" s="7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">
      <c r="A891" s="1"/>
      <c r="B891" s="7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">
      <c r="A892" s="1"/>
      <c r="B892" s="7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">
      <c r="A893" s="1"/>
      <c r="B893" s="7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">
      <c r="A894" s="1"/>
      <c r="B894" s="7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">
      <c r="A895" s="1"/>
      <c r="B895" s="7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">
      <c r="A896" s="1"/>
      <c r="B896" s="7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">
      <c r="A897" s="1"/>
      <c r="B897" s="7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">
      <c r="A898" s="1"/>
      <c r="B898" s="7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">
      <c r="A899" s="1"/>
      <c r="B899" s="7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">
      <c r="A900" s="1"/>
      <c r="B900" s="7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">
      <c r="A901" s="1"/>
      <c r="B901" s="7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">
      <c r="A902" s="1"/>
      <c r="B902" s="7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">
      <c r="A903" s="1"/>
      <c r="B903" s="7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">
      <c r="A904" s="1"/>
      <c r="B904" s="7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">
      <c r="A905" s="1"/>
      <c r="B905" s="7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">
      <c r="A906" s="1"/>
      <c r="B906" s="7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">
      <c r="A907" s="1"/>
      <c r="B907" s="7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">
      <c r="A908" s="1"/>
      <c r="B908" s="7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">
      <c r="A909" s="1"/>
      <c r="B909" s="7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">
      <c r="A910" s="1"/>
      <c r="B910" s="7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">
      <c r="A911" s="1"/>
      <c r="B911" s="7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">
      <c r="A912" s="1"/>
      <c r="B912" s="7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">
      <c r="A913" s="1"/>
      <c r="B913" s="7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">
      <c r="A914" s="1"/>
      <c r="B914" s="7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">
      <c r="A915" s="1"/>
      <c r="B915" s="7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">
      <c r="A916" s="1"/>
      <c r="B916" s="7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">
      <c r="A917" s="1"/>
      <c r="B917" s="7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">
      <c r="A918" s="1"/>
      <c r="B918" s="7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">
      <c r="A919" s="1"/>
      <c r="B919" s="7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">
      <c r="A920" s="1"/>
      <c r="B920" s="7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">
      <c r="A921" s="1"/>
      <c r="B921" s="7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">
      <c r="A922" s="1"/>
      <c r="B922" s="7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">
      <c r="A923" s="1"/>
      <c r="B923" s="7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">
      <c r="A924" s="1"/>
      <c r="B924" s="7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">
      <c r="A925" s="1"/>
      <c r="B925" s="7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">
      <c r="A926" s="1"/>
      <c r="B926" s="7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">
      <c r="A927" s="1"/>
      <c r="B927" s="7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">
      <c r="A928" s="1"/>
      <c r="B928" s="7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">
      <c r="A929" s="1"/>
      <c r="B929" s="7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">
      <c r="A930" s="1"/>
      <c r="B930" s="7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">
      <c r="A931" s="1"/>
      <c r="B931" s="7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">
      <c r="A932" s="1"/>
      <c r="B932" s="7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">
      <c r="A933" s="1"/>
      <c r="B933" s="7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">
      <c r="A934" s="1"/>
      <c r="B934" s="7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">
      <c r="A935" s="1"/>
      <c r="B935" s="7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">
      <c r="A936" s="1"/>
      <c r="B936" s="7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">
      <c r="A937" s="1"/>
      <c r="B937" s="7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">
      <c r="A938" s="1"/>
      <c r="B938" s="7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">
      <c r="A939" s="1"/>
      <c r="B939" s="7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">
      <c r="A940" s="1"/>
      <c r="B940" s="7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">
      <c r="A941" s="1"/>
      <c r="B941" s="7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">
      <c r="A942" s="1"/>
      <c r="B942" s="7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">
      <c r="A943" s="1"/>
      <c r="B943" s="7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">
      <c r="A944" s="1"/>
      <c r="B944" s="7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">
      <c r="A945" s="1"/>
      <c r="B945" s="7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">
      <c r="A946" s="1"/>
      <c r="B946" s="7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">
      <c r="A947" s="1"/>
      <c r="B947" s="7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">
      <c r="A948" s="1"/>
      <c r="B948" s="7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">
      <c r="A949" s="1"/>
      <c r="B949" s="7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">
      <c r="A950" s="1"/>
      <c r="B950" s="7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">
      <c r="A951" s="1"/>
      <c r="B951" s="7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">
      <c r="A952" s="1"/>
      <c r="B952" s="7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">
      <c r="A953" s="1"/>
      <c r="B953" s="7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">
      <c r="A954" s="1"/>
      <c r="B954" s="7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">
      <c r="A955" s="1"/>
      <c r="B955" s="7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">
      <c r="A956" s="1"/>
      <c r="B956" s="7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">
      <c r="A957" s="1"/>
      <c r="B957" s="7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">
      <c r="A958" s="1"/>
      <c r="B958" s="7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">
      <c r="A959" s="1"/>
      <c r="B959" s="7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">
      <c r="A960" s="1"/>
      <c r="B960" s="7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">
      <c r="A961" s="1"/>
      <c r="B961" s="7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">
      <c r="A962" s="1"/>
      <c r="B962" s="7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">
      <c r="A963" s="1"/>
      <c r="B963" s="7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">
      <c r="A964" s="1"/>
      <c r="B964" s="7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">
      <c r="A965" s="1"/>
      <c r="B965" s="7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">
      <c r="A966" s="1"/>
      <c r="B966" s="7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4">
      <c r="A967" s="1"/>
      <c r="B967" s="7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4">
      <c r="A968" s="1"/>
      <c r="B968" s="7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4">
      <c r="A969" s="1"/>
      <c r="B969" s="7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4">
      <c r="A970" s="1"/>
      <c r="B970" s="7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4">
      <c r="A971" s="1"/>
      <c r="B971" s="7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4">
      <c r="A972" s="1"/>
      <c r="B972" s="7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4">
      <c r="A973" s="1"/>
      <c r="B973" s="7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4">
      <c r="A974" s="1"/>
      <c r="B974" s="7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4">
      <c r="A975" s="1"/>
      <c r="B975" s="7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4">
      <c r="A976" s="1"/>
      <c r="B976" s="7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4">
      <c r="A977" s="1"/>
      <c r="B977" s="7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4">
      <c r="A978" s="1"/>
      <c r="B978" s="7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4">
      <c r="A979" s="1"/>
      <c r="B979" s="7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4">
      <c r="A980" s="1"/>
      <c r="B980" s="7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4">
      <c r="A981" s="1"/>
      <c r="B981" s="7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4">
      <c r="A982" s="1"/>
      <c r="B982" s="7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4">
      <c r="A983" s="1"/>
      <c r="B983" s="7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4">
      <c r="A984" s="1"/>
      <c r="B984" s="7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4">
      <c r="A985" s="1"/>
      <c r="B985" s="7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4">
      <c r="A986" s="1"/>
      <c r="B986" s="7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4">
      <c r="A987" s="1"/>
      <c r="B987" s="7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4">
      <c r="A988" s="1"/>
      <c r="B988" s="7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4">
      <c r="A989" s="1"/>
      <c r="B989" s="7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4">
      <c r="A990" s="1"/>
      <c r="B990" s="7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4">
      <c r="A991" s="1"/>
      <c r="B991" s="7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4">
      <c r="A992" s="1"/>
      <c r="B992" s="7"/>
      <c r="C992" s="1"/>
      <c r="D992" s="1"/>
      <c r="E992" s="1"/>
      <c r="F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4">
      <c r="A993" s="1"/>
      <c r="B993" s="7"/>
      <c r="C993" s="1"/>
      <c r="D993" s="1"/>
      <c r="E993" s="1"/>
      <c r="F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4">
      <c r="A994" s="1"/>
      <c r="B994" s="7"/>
      <c r="C994" s="1"/>
      <c r="D994" s="1"/>
      <c r="E994" s="1"/>
      <c r="F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4">
      <c r="A995" s="1"/>
      <c r="B995" s="7"/>
      <c r="C995" s="1"/>
      <c r="D995" s="1"/>
      <c r="E995" s="1"/>
      <c r="F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4">
      <c r="A996" s="1"/>
      <c r="B996" s="7"/>
      <c r="C996" s="1"/>
      <c r="D996" s="1"/>
      <c r="E996" s="1"/>
      <c r="F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4">
      <c r="A997" s="1"/>
      <c r="B997" s="7"/>
      <c r="C997" s="1"/>
      <c r="D997" s="1"/>
      <c r="E997" s="1"/>
      <c r="F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4">
      <c r="A998" s="1"/>
      <c r="B998" s="7"/>
      <c r="C998" s="1"/>
      <c r="D998" s="1"/>
      <c r="E998" s="1"/>
      <c r="F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4">
      <c r="A999" s="1"/>
      <c r="B999" s="7"/>
      <c r="C999" s="1"/>
      <c r="D999" s="1"/>
      <c r="E999" s="1"/>
      <c r="F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</sheetData>
  <mergeCells count="13">
    <mergeCell ref="C2:D2"/>
    <mergeCell ref="C177:D177"/>
    <mergeCell ref="C174:F174"/>
    <mergeCell ref="D5:F5"/>
    <mergeCell ref="C4:F4"/>
    <mergeCell ref="F8:F9"/>
    <mergeCell ref="F25:F26"/>
    <mergeCell ref="C187:D187"/>
    <mergeCell ref="H23:K23"/>
    <mergeCell ref="C178:D178"/>
    <mergeCell ref="C185:D185"/>
    <mergeCell ref="C184:D184"/>
    <mergeCell ref="C180:D180"/>
  </mergeCells>
  <pageMargins left="0.75" right="0.75" top="1" bottom="1" header="0.5" footer="0.5"/>
  <drawing r:id="rId1"/>
  <tableParts count="1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L999"/>
  <sheetViews>
    <sheetView showGridLines="0" workbookViewId="0">
      <pane xSplit="2" topLeftCell="C1" activePane="topRight" state="frozen"/>
      <selection pane="topRight" activeCell="B3" sqref="B3"/>
    </sheetView>
  </sheetViews>
  <sheetFormatPr baseColWidth="10" defaultColWidth="14.5" defaultRowHeight="15" customHeight="1" x14ac:dyDescent="0"/>
  <cols>
    <col min="1" max="1" width="2.1640625" customWidth="1"/>
    <col min="2" max="2" width="28.6640625" customWidth="1"/>
    <col min="3" max="5" width="15" customWidth="1"/>
    <col min="6" max="6" width="27.1640625" customWidth="1"/>
    <col min="7" max="7" width="9.1640625" customWidth="1"/>
    <col min="8" max="16" width="12" customWidth="1"/>
    <col min="17" max="38" width="13" customWidth="1"/>
  </cols>
  <sheetData>
    <row r="1" spans="1:38" ht="14">
      <c r="A1" s="1"/>
      <c r="B1" s="7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>
      <c r="A2" s="1"/>
      <c r="B2" s="12" t="s">
        <v>154</v>
      </c>
      <c r="C2" s="88">
        <v>43709</v>
      </c>
      <c r="D2" s="76"/>
      <c r="E2" s="1"/>
      <c r="F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4">
      <c r="A3" s="1"/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60.75" customHeight="1">
      <c r="A4" s="1"/>
      <c r="B4" s="1"/>
      <c r="C4" s="74" t="s">
        <v>66</v>
      </c>
      <c r="D4" s="73"/>
      <c r="E4" s="73"/>
      <c r="F4" s="7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4">
      <c r="A5" s="1"/>
      <c r="B5" s="7"/>
      <c r="C5" s="13"/>
      <c r="D5" s="72"/>
      <c r="E5" s="73"/>
      <c r="F5" s="7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1" customHeight="1">
      <c r="A6" s="1"/>
      <c r="B6" s="14" t="s">
        <v>2</v>
      </c>
      <c r="C6" s="1"/>
      <c r="D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4">
      <c r="A7" s="1"/>
      <c r="B7" s="15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 customHeight="1">
      <c r="A8" s="1"/>
      <c r="B8" s="16" t="s">
        <v>67</v>
      </c>
      <c r="C8" s="17" t="s">
        <v>68</v>
      </c>
      <c r="D8" s="17" t="s">
        <v>69</v>
      </c>
      <c r="E8" s="17" t="s">
        <v>70</v>
      </c>
      <c r="F8" s="83" t="s">
        <v>71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8.75" customHeight="1">
      <c r="A9" s="1"/>
      <c r="B9" s="18" t="s">
        <v>72</v>
      </c>
      <c r="C9" s="19">
        <f t="shared" ref="C9:E9" si="0">C11</f>
        <v>0</v>
      </c>
      <c r="D9" s="19">
        <f t="shared" si="0"/>
        <v>0</v>
      </c>
      <c r="E9" s="19">
        <f t="shared" si="0"/>
        <v>0</v>
      </c>
      <c r="F9" s="8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4">
      <c r="A10" s="1"/>
      <c r="B10" s="10"/>
      <c r="C10" s="1"/>
      <c r="D10" s="1"/>
      <c r="E10" s="1"/>
      <c r="F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">
      <c r="A11" s="1"/>
      <c r="B11" s="4" t="str">
        <f>Categorias!B11</f>
        <v>INGRESOS TOTALES</v>
      </c>
      <c r="C11" s="22">
        <f t="shared" ref="C11:E11" si="1">SUM(C12:C20)</f>
        <v>0</v>
      </c>
      <c r="D11" s="22">
        <f t="shared" si="1"/>
        <v>0</v>
      </c>
      <c r="E11" s="22">
        <f t="shared" si="1"/>
        <v>0</v>
      </c>
      <c r="F11" s="23"/>
      <c r="H11" s="24" t="s">
        <v>73</v>
      </c>
      <c r="I11" s="24" t="s">
        <v>74</v>
      </c>
      <c r="J11" s="24" t="s">
        <v>75</v>
      </c>
      <c r="K11" s="24" t="s">
        <v>76</v>
      </c>
      <c r="L11" s="24" t="s">
        <v>77</v>
      </c>
      <c r="M11" s="24" t="s">
        <v>78</v>
      </c>
      <c r="N11" s="24" t="s">
        <v>79</v>
      </c>
      <c r="O11" s="24" t="s">
        <v>80</v>
      </c>
      <c r="P11" s="24" t="s">
        <v>81</v>
      </c>
      <c r="Q11" s="24" t="s">
        <v>82</v>
      </c>
      <c r="R11" s="24" t="s">
        <v>83</v>
      </c>
      <c r="S11" s="24" t="s">
        <v>84</v>
      </c>
      <c r="T11" s="24" t="s">
        <v>85</v>
      </c>
      <c r="U11" s="24" t="s">
        <v>86</v>
      </c>
      <c r="V11" s="24" t="s">
        <v>87</v>
      </c>
      <c r="W11" s="24" t="s">
        <v>88</v>
      </c>
      <c r="X11" s="24" t="s">
        <v>89</v>
      </c>
      <c r="Y11" s="24" t="s">
        <v>90</v>
      </c>
      <c r="Z11" s="24" t="s">
        <v>91</v>
      </c>
      <c r="AA11" s="24" t="s">
        <v>92</v>
      </c>
      <c r="AB11" s="24" t="s">
        <v>93</v>
      </c>
      <c r="AC11" s="24" t="s">
        <v>94</v>
      </c>
      <c r="AD11" s="24" t="s">
        <v>95</v>
      </c>
      <c r="AE11" s="24" t="s">
        <v>96</v>
      </c>
      <c r="AF11" s="24" t="s">
        <v>97</v>
      </c>
      <c r="AG11" s="24" t="s">
        <v>98</v>
      </c>
      <c r="AH11" s="24" t="s">
        <v>99</v>
      </c>
      <c r="AI11" s="24" t="s">
        <v>100</v>
      </c>
      <c r="AJ11" s="24" t="s">
        <v>101</v>
      </c>
      <c r="AK11" s="24" t="s">
        <v>102</v>
      </c>
      <c r="AL11" s="24" t="s">
        <v>103</v>
      </c>
    </row>
    <row r="12" spans="1:38" ht="14">
      <c r="A12" s="1"/>
      <c r="B12" s="5" t="str">
        <f>Categorias!B12</f>
        <v>Salario</v>
      </c>
      <c r="C12" s="30">
        <v>0</v>
      </c>
      <c r="D12" s="27">
        <f>SUM('Septiembre 2019'!$H12:$AL12)</f>
        <v>0</v>
      </c>
      <c r="E12" s="26">
        <f t="shared" ref="E12:E20" si="2">D12-C12</f>
        <v>0</v>
      </c>
      <c r="F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ht="14">
      <c r="A13" s="1"/>
      <c r="B13" s="5" t="str">
        <f>Categorias!B13</f>
        <v>Salario de pareja</v>
      </c>
      <c r="C13" s="30">
        <v>0</v>
      </c>
      <c r="D13" s="27">
        <f>SUM('Septiembre 2019'!$H13:$AL13)</f>
        <v>0</v>
      </c>
      <c r="E13" s="26">
        <f t="shared" si="2"/>
        <v>0</v>
      </c>
      <c r="F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ht="14">
      <c r="A14" s="1"/>
      <c r="B14" s="5" t="str">
        <f>Categorias!B14</f>
        <v>Bonos en el trabajo</v>
      </c>
      <c r="C14" s="30">
        <v>0</v>
      </c>
      <c r="D14" s="27">
        <f>SUM('Septiembre 2019'!$H14:$AL14)</f>
        <v>0</v>
      </c>
      <c r="E14" s="26">
        <f t="shared" si="2"/>
        <v>0</v>
      </c>
      <c r="F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ht="14">
      <c r="A15" s="1"/>
      <c r="B15" s="5" t="str">
        <f>Categorias!B15</f>
        <v>Intereses bancarios</v>
      </c>
      <c r="C15" s="30">
        <v>0</v>
      </c>
      <c r="D15" s="27">
        <f>SUM('Septiembre 2019'!$H15:$AL15)</f>
        <v>0</v>
      </c>
      <c r="E15" s="26">
        <f t="shared" si="2"/>
        <v>0</v>
      </c>
      <c r="F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ht="14">
      <c r="A16" s="1"/>
      <c r="B16" s="5" t="str">
        <f>Categorias!B16</f>
        <v>Inversiones</v>
      </c>
      <c r="C16" s="30">
        <v>0</v>
      </c>
      <c r="D16" s="27">
        <f>SUM('Septiembre 2019'!$H16:$AL16)</f>
        <v>0</v>
      </c>
      <c r="E16" s="26">
        <f t="shared" si="2"/>
        <v>0</v>
      </c>
      <c r="F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ht="14">
      <c r="A17" s="1"/>
      <c r="B17" s="5" t="str">
        <f>Categorias!B17</f>
        <v>Ventas de artículos</v>
      </c>
      <c r="C17" s="30">
        <v>0</v>
      </c>
      <c r="D17" s="27">
        <f>SUM('Septiembre 2019'!$H17:$AL17)</f>
        <v>0</v>
      </c>
      <c r="E17" s="26">
        <f t="shared" si="2"/>
        <v>0</v>
      </c>
      <c r="F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ht="14">
      <c r="A18" s="1"/>
      <c r="B18" s="5" t="str">
        <f>Categorias!B18</f>
        <v>Otros ingresos</v>
      </c>
      <c r="C18" s="30">
        <v>0</v>
      </c>
      <c r="D18" s="27">
        <f>SUM('Septiembre 2019'!$H18:$AL18)</f>
        <v>0</v>
      </c>
      <c r="E18" s="26">
        <f t="shared" si="2"/>
        <v>0</v>
      </c>
      <c r="F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ht="14">
      <c r="A19" s="1"/>
      <c r="B19" s="5" t="str">
        <f>Categorias!B19</f>
        <v>-</v>
      </c>
      <c r="C19" s="30">
        <v>0</v>
      </c>
      <c r="D19" s="27">
        <f>SUM('Septiembre 2019'!$H19:$AL19)</f>
        <v>0</v>
      </c>
      <c r="E19" s="26">
        <f t="shared" si="2"/>
        <v>0</v>
      </c>
      <c r="F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ht="14">
      <c r="A20" s="1"/>
      <c r="B20" s="5" t="str">
        <f>Categorias!B20</f>
        <v>-</v>
      </c>
      <c r="C20" s="30">
        <v>0</v>
      </c>
      <c r="D20" s="27">
        <f>SUM('Septiembre 2019'!$H20:$AL20)</f>
        <v>0</v>
      </c>
      <c r="E20" s="26">
        <f t="shared" si="2"/>
        <v>0</v>
      </c>
      <c r="F20" s="28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1:38" ht="14">
      <c r="A21" s="1"/>
      <c r="B21" s="9"/>
      <c r="C21" s="1"/>
      <c r="D21" s="1"/>
      <c r="E21" s="1"/>
      <c r="F21" s="1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ht="14">
      <c r="A22" s="1"/>
      <c r="B22" s="9"/>
      <c r="C22" s="1"/>
      <c r="D22" s="1"/>
      <c r="E22" s="1"/>
      <c r="F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31"/>
    </row>
    <row r="23" spans="1:38" ht="21" customHeight="1">
      <c r="A23" s="1"/>
      <c r="B23" s="32" t="s">
        <v>12</v>
      </c>
      <c r="C23" s="1"/>
      <c r="D23" s="1"/>
      <c r="E23" s="1"/>
      <c r="F23" s="1"/>
      <c r="H23" s="87" t="s">
        <v>109</v>
      </c>
      <c r="I23" s="73"/>
      <c r="J23" s="73"/>
      <c r="K23" s="7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31"/>
    </row>
    <row r="24" spans="1:38" ht="14">
      <c r="A24" s="1"/>
      <c r="B24" s="33"/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31"/>
    </row>
    <row r="25" spans="1:38" ht="30" customHeight="1">
      <c r="A25" s="1"/>
      <c r="B25" s="16" t="s">
        <v>67</v>
      </c>
      <c r="C25" s="17" t="s">
        <v>105</v>
      </c>
      <c r="D25" s="17" t="s">
        <v>106</v>
      </c>
      <c r="E25" s="17" t="s">
        <v>70</v>
      </c>
      <c r="F25" s="83" t="s">
        <v>71</v>
      </c>
      <c r="H25" s="1" t="s">
        <v>107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9.5" customHeight="1">
      <c r="A26" s="1"/>
      <c r="B26" s="34" t="s">
        <v>72</v>
      </c>
      <c r="C26" s="35">
        <f t="shared" ref="C26:E26" si="3">C28+C37+C45+C58+C68+C77+C88+C97+C107+C115+C126+C136+C146+C158</f>
        <v>0</v>
      </c>
      <c r="D26" s="35">
        <f t="shared" si="3"/>
        <v>92.43</v>
      </c>
      <c r="E26" s="35">
        <f t="shared" si="3"/>
        <v>-92.43</v>
      </c>
      <c r="F26" s="84"/>
      <c r="H26" s="1" t="s">
        <v>108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">
      <c r="A27" s="1"/>
      <c r="B27" s="8"/>
      <c r="C27" s="1"/>
      <c r="D27" s="1"/>
      <c r="E27" s="1"/>
      <c r="F27" s="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">
      <c r="A28" s="1"/>
      <c r="B28" s="36" t="str">
        <f>Categorias!B24</f>
        <v>PRIMERO ES LO PRIMERO</v>
      </c>
      <c r="C28" s="22">
        <f t="shared" ref="C28:E28" si="4">SUM(C29:C35)</f>
        <v>0</v>
      </c>
      <c r="D28" s="22">
        <f t="shared" si="4"/>
        <v>92.43</v>
      </c>
      <c r="E28" s="22">
        <f t="shared" si="4"/>
        <v>-92.43</v>
      </c>
      <c r="F28" s="23"/>
      <c r="G28" s="31"/>
      <c r="H28" s="24" t="s">
        <v>73</v>
      </c>
      <c r="I28" s="24" t="s">
        <v>74</v>
      </c>
      <c r="J28" s="24" t="s">
        <v>75</v>
      </c>
      <c r="K28" s="24" t="s">
        <v>76</v>
      </c>
      <c r="L28" s="24" t="s">
        <v>77</v>
      </c>
      <c r="M28" s="24" t="s">
        <v>78</v>
      </c>
      <c r="N28" s="24" t="s">
        <v>79</v>
      </c>
      <c r="O28" s="24" t="s">
        <v>80</v>
      </c>
      <c r="P28" s="24" t="s">
        <v>81</v>
      </c>
      <c r="Q28" s="24" t="s">
        <v>82</v>
      </c>
      <c r="R28" s="24" t="s">
        <v>83</v>
      </c>
      <c r="S28" s="24" t="s">
        <v>84</v>
      </c>
      <c r="T28" s="24" t="s">
        <v>85</v>
      </c>
      <c r="U28" s="24" t="s">
        <v>86</v>
      </c>
      <c r="V28" s="24" t="s">
        <v>87</v>
      </c>
      <c r="W28" s="24" t="s">
        <v>88</v>
      </c>
      <c r="X28" s="24" t="s">
        <v>89</v>
      </c>
      <c r="Y28" s="24" t="s">
        <v>90</v>
      </c>
      <c r="Z28" s="24" t="s">
        <v>91</v>
      </c>
      <c r="AA28" s="24" t="s">
        <v>92</v>
      </c>
      <c r="AB28" s="24" t="s">
        <v>93</v>
      </c>
      <c r="AC28" s="24" t="s">
        <v>94</v>
      </c>
      <c r="AD28" s="24" t="s">
        <v>95</v>
      </c>
      <c r="AE28" s="24" t="s">
        <v>96</v>
      </c>
      <c r="AF28" s="24" t="s">
        <v>97</v>
      </c>
      <c r="AG28" s="24" t="s">
        <v>98</v>
      </c>
      <c r="AH28" s="24" t="s">
        <v>99</v>
      </c>
      <c r="AI28" s="24" t="s">
        <v>100</v>
      </c>
      <c r="AJ28" s="24" t="s">
        <v>101</v>
      </c>
      <c r="AK28" s="24" t="s">
        <v>102</v>
      </c>
      <c r="AL28" s="24" t="s">
        <v>103</v>
      </c>
    </row>
    <row r="29" spans="1:38" ht="14">
      <c r="A29" s="1"/>
      <c r="B29" s="5" t="str">
        <f>Categorias!B25</f>
        <v>Impuestos</v>
      </c>
      <c r="C29" s="30">
        <v>0</v>
      </c>
      <c r="D29" s="26">
        <f>SUM('Septiembre 2019'!$H29:$AL29)</f>
        <v>92.43</v>
      </c>
      <c r="E29" s="26">
        <f t="shared" ref="E29:E35" si="5">C29-D29</f>
        <v>-92.43</v>
      </c>
      <c r="F29" s="28"/>
      <c r="G29" s="31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59">
        <f>39.05+3.38</f>
        <v>42.43</v>
      </c>
      <c r="AF29" s="29"/>
      <c r="AG29" s="29"/>
      <c r="AH29" s="29"/>
      <c r="AI29" s="29"/>
      <c r="AJ29" s="29"/>
      <c r="AK29" s="59">
        <v>50</v>
      </c>
      <c r="AL29" s="29"/>
    </row>
    <row r="30" spans="1:38" ht="14">
      <c r="A30" s="1"/>
      <c r="B30" s="5" t="str">
        <f>Categorias!B26</f>
        <v>Ofrenda</v>
      </c>
      <c r="C30" s="30">
        <v>0</v>
      </c>
      <c r="D30" s="26">
        <f>SUM('Septiembre 2019'!$H30:$AL30)</f>
        <v>0</v>
      </c>
      <c r="E30" s="26">
        <f t="shared" si="5"/>
        <v>0</v>
      </c>
      <c r="F30" s="28"/>
      <c r="G30" s="31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ht="14">
      <c r="A31" s="1"/>
      <c r="B31" s="5" t="str">
        <f>Categorias!B27</f>
        <v>Jubilación</v>
      </c>
      <c r="C31" s="30">
        <v>0</v>
      </c>
      <c r="D31" s="26">
        <f>SUM('Septiembre 2019'!$H31:$AL31)</f>
        <v>0</v>
      </c>
      <c r="E31" s="26">
        <f t="shared" si="5"/>
        <v>0</v>
      </c>
      <c r="F31" s="28"/>
      <c r="G31" s="3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1:38" ht="14">
      <c r="A32" s="1"/>
      <c r="B32" s="5">
        <f>Categorias!B28</f>
        <v>0</v>
      </c>
      <c r="C32" s="30">
        <v>0</v>
      </c>
      <c r="D32" s="26">
        <f>SUM('Septiembre 2019'!$H32:$AL32)</f>
        <v>0</v>
      </c>
      <c r="E32" s="26">
        <f t="shared" si="5"/>
        <v>0</v>
      </c>
      <c r="F32" s="28"/>
      <c r="G32" s="31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8" ht="14">
      <c r="A33" s="1"/>
      <c r="B33" s="5">
        <f>Categorias!B29</f>
        <v>0</v>
      </c>
      <c r="C33" s="30">
        <v>0</v>
      </c>
      <c r="D33" s="26">
        <f>SUM('Septiembre 2019'!$H33:$AL33)</f>
        <v>0</v>
      </c>
      <c r="E33" s="26">
        <f t="shared" si="5"/>
        <v>0</v>
      </c>
      <c r="F33" s="28"/>
      <c r="G33" s="31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ht="14">
      <c r="A34" s="1"/>
      <c r="B34" s="5">
        <f>Categorias!B30</f>
        <v>0</v>
      </c>
      <c r="C34" s="30">
        <v>0</v>
      </c>
      <c r="D34" s="26">
        <f>SUM('Septiembre 2019'!$H34:$AL34)</f>
        <v>0</v>
      </c>
      <c r="E34" s="26">
        <f t="shared" si="5"/>
        <v>0</v>
      </c>
      <c r="F34" s="28"/>
      <c r="G34" s="31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ht="14">
      <c r="A35" s="1"/>
      <c r="B35" s="5" t="str">
        <f>Categorias!B31</f>
        <v>-</v>
      </c>
      <c r="C35" s="30">
        <v>0</v>
      </c>
      <c r="D35" s="26">
        <f>SUM('Septiembre 2019'!$H35:$AL35)</f>
        <v>0</v>
      </c>
      <c r="E35" s="26">
        <f t="shared" si="5"/>
        <v>0</v>
      </c>
      <c r="F35" s="28"/>
      <c r="G35" s="31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ht="14">
      <c r="A36" s="1"/>
      <c r="B36" s="7"/>
      <c r="C36" s="29"/>
      <c r="D36" s="29"/>
      <c r="E36" s="29"/>
      <c r="F36" s="1"/>
      <c r="G36" s="31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ht="14">
      <c r="A37" s="1"/>
      <c r="B37" s="4" t="str">
        <f>Categorias!B33</f>
        <v>SALUD</v>
      </c>
      <c r="C37" s="22">
        <f t="shared" ref="C37:E37" si="6">SUM(C38:C43)</f>
        <v>0</v>
      </c>
      <c r="D37" s="22">
        <f t="shared" si="6"/>
        <v>0</v>
      </c>
      <c r="E37" s="22">
        <f t="shared" si="6"/>
        <v>0</v>
      </c>
      <c r="F37" s="23"/>
      <c r="G37" s="31"/>
      <c r="H37" s="24" t="s">
        <v>73</v>
      </c>
      <c r="I37" s="24" t="s">
        <v>74</v>
      </c>
      <c r="J37" s="24" t="s">
        <v>75</v>
      </c>
      <c r="K37" s="24" t="s">
        <v>76</v>
      </c>
      <c r="L37" s="24" t="s">
        <v>77</v>
      </c>
      <c r="M37" s="24" t="s">
        <v>78</v>
      </c>
      <c r="N37" s="24" t="s">
        <v>79</v>
      </c>
      <c r="O37" s="24" t="s">
        <v>80</v>
      </c>
      <c r="P37" s="24" t="s">
        <v>81</v>
      </c>
      <c r="Q37" s="24" t="s">
        <v>82</v>
      </c>
      <c r="R37" s="24" t="s">
        <v>83</v>
      </c>
      <c r="S37" s="24" t="s">
        <v>84</v>
      </c>
      <c r="T37" s="24" t="s">
        <v>85</v>
      </c>
      <c r="U37" s="24" t="s">
        <v>86</v>
      </c>
      <c r="V37" s="24" t="s">
        <v>87</v>
      </c>
      <c r="W37" s="24" t="s">
        <v>88</v>
      </c>
      <c r="X37" s="24" t="s">
        <v>89</v>
      </c>
      <c r="Y37" s="24" t="s">
        <v>90</v>
      </c>
      <c r="Z37" s="24" t="s">
        <v>91</v>
      </c>
      <c r="AA37" s="24" t="s">
        <v>92</v>
      </c>
      <c r="AB37" s="24" t="s">
        <v>93</v>
      </c>
      <c r="AC37" s="24" t="s">
        <v>94</v>
      </c>
      <c r="AD37" s="24" t="s">
        <v>95</v>
      </c>
      <c r="AE37" s="24" t="s">
        <v>96</v>
      </c>
      <c r="AF37" s="24" t="s">
        <v>97</v>
      </c>
      <c r="AG37" s="24" t="s">
        <v>98</v>
      </c>
      <c r="AH37" s="24" t="s">
        <v>99</v>
      </c>
      <c r="AI37" s="24" t="s">
        <v>100</v>
      </c>
      <c r="AJ37" s="24" t="s">
        <v>101</v>
      </c>
      <c r="AK37" s="24" t="s">
        <v>102</v>
      </c>
      <c r="AL37" s="24" t="s">
        <v>103</v>
      </c>
    </row>
    <row r="38" spans="1:38" ht="14">
      <c r="A38" s="1"/>
      <c r="B38" s="5" t="str">
        <f>Categorias!B34</f>
        <v>Seguro de gastos médicos</v>
      </c>
      <c r="C38" s="30">
        <v>0</v>
      </c>
      <c r="D38" s="26">
        <f>SUM('Septiembre 2019'!$H38:$AL38)</f>
        <v>0</v>
      </c>
      <c r="E38" s="26">
        <f t="shared" ref="E38:E43" si="7">C38-D38</f>
        <v>0</v>
      </c>
      <c r="F38" s="28"/>
      <c r="G38" s="31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 ht="14">
      <c r="A39" s="1"/>
      <c r="B39" s="5" t="str">
        <f>Categorias!B35</f>
        <v>Medicamentos</v>
      </c>
      <c r="C39" s="30">
        <v>0</v>
      </c>
      <c r="D39" s="26">
        <f>SUM('Septiembre 2019'!$H39:$AL39)</f>
        <v>0</v>
      </c>
      <c r="E39" s="26">
        <f t="shared" si="7"/>
        <v>0</v>
      </c>
      <c r="F39" s="28"/>
      <c r="G39" s="3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 ht="14">
      <c r="A40" s="1"/>
      <c r="B40" s="5" t="str">
        <f>Categorias!B36</f>
        <v>Dentista</v>
      </c>
      <c r="C40" s="30">
        <v>0</v>
      </c>
      <c r="D40" s="26">
        <f>SUM('Septiembre 2019'!$H40:$AL40)</f>
        <v>0</v>
      </c>
      <c r="E40" s="26">
        <f t="shared" si="7"/>
        <v>0</v>
      </c>
      <c r="F40" s="2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 ht="14">
      <c r="A41" s="1"/>
      <c r="B41" s="5" t="str">
        <f>Categorias!B37</f>
        <v>Otros</v>
      </c>
      <c r="C41" s="30">
        <v>0</v>
      </c>
      <c r="D41" s="26">
        <f>SUM('Septiembre 2019'!$H41:$AL41)</f>
        <v>0</v>
      </c>
      <c r="E41" s="26">
        <f t="shared" si="7"/>
        <v>0</v>
      </c>
      <c r="F41" s="2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 ht="14">
      <c r="A42" s="1"/>
      <c r="B42" s="5" t="str">
        <f>Categorias!B38</f>
        <v>-</v>
      </c>
      <c r="C42" s="30">
        <v>0</v>
      </c>
      <c r="D42" s="26">
        <f>SUM('Septiembre 2019'!$H42:$AL42)</f>
        <v>0</v>
      </c>
      <c r="E42" s="26">
        <f t="shared" si="7"/>
        <v>0</v>
      </c>
      <c r="F42" s="28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ht="14">
      <c r="A43" s="1"/>
      <c r="B43" s="5" t="str">
        <f>Categorias!B39</f>
        <v>-</v>
      </c>
      <c r="C43" s="30">
        <v>0</v>
      </c>
      <c r="D43" s="26">
        <f>SUM('Septiembre 2019'!$H43:$AL43)</f>
        <v>0</v>
      </c>
      <c r="E43" s="26">
        <f t="shared" si="7"/>
        <v>0</v>
      </c>
      <c r="F43" s="28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1:38" ht="14">
      <c r="A44" s="1"/>
      <c r="B44" s="8"/>
      <c r="C44" s="29"/>
      <c r="D44" s="29"/>
      <c r="E44" s="29"/>
      <c r="F44" s="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 ht="14">
      <c r="A45" s="1"/>
      <c r="B45" s="4" t="str">
        <f>Categorias!B41</f>
        <v>VIVIENDA</v>
      </c>
      <c r="C45" s="22">
        <f t="shared" ref="C45:E45" si="8">SUM(C46:C56)</f>
        <v>0</v>
      </c>
      <c r="D45" s="22">
        <f t="shared" si="8"/>
        <v>0</v>
      </c>
      <c r="E45" s="22">
        <f t="shared" si="8"/>
        <v>0</v>
      </c>
      <c r="F45" s="23"/>
      <c r="H45" s="24" t="s">
        <v>73</v>
      </c>
      <c r="I45" s="24" t="s">
        <v>74</v>
      </c>
      <c r="J45" s="24" t="s">
        <v>75</v>
      </c>
      <c r="K45" s="24" t="s">
        <v>76</v>
      </c>
      <c r="L45" s="24" t="s">
        <v>77</v>
      </c>
      <c r="M45" s="24" t="s">
        <v>78</v>
      </c>
      <c r="N45" s="24" t="s">
        <v>79</v>
      </c>
      <c r="O45" s="24" t="s">
        <v>80</v>
      </c>
      <c r="P45" s="24" t="s">
        <v>81</v>
      </c>
      <c r="Q45" s="24" t="s">
        <v>82</v>
      </c>
      <c r="R45" s="24" t="s">
        <v>83</v>
      </c>
      <c r="S45" s="24" t="s">
        <v>84</v>
      </c>
      <c r="T45" s="24" t="s">
        <v>85</v>
      </c>
      <c r="U45" s="24" t="s">
        <v>86</v>
      </c>
      <c r="V45" s="24" t="s">
        <v>87</v>
      </c>
      <c r="W45" s="24" t="s">
        <v>88</v>
      </c>
      <c r="X45" s="24" t="s">
        <v>89</v>
      </c>
      <c r="Y45" s="24" t="s">
        <v>90</v>
      </c>
      <c r="Z45" s="24" t="s">
        <v>91</v>
      </c>
      <c r="AA45" s="24" t="s">
        <v>92</v>
      </c>
      <c r="AB45" s="24" t="s">
        <v>93</v>
      </c>
      <c r="AC45" s="24" t="s">
        <v>94</v>
      </c>
      <c r="AD45" s="24" t="s">
        <v>95</v>
      </c>
      <c r="AE45" s="24" t="s">
        <v>96</v>
      </c>
      <c r="AF45" s="24" t="s">
        <v>97</v>
      </c>
      <c r="AG45" s="24" t="s">
        <v>98</v>
      </c>
      <c r="AH45" s="24" t="s">
        <v>99</v>
      </c>
      <c r="AI45" s="24" t="s">
        <v>100</v>
      </c>
      <c r="AJ45" s="24" t="s">
        <v>101</v>
      </c>
      <c r="AK45" s="24" t="s">
        <v>102</v>
      </c>
      <c r="AL45" s="24" t="s">
        <v>103</v>
      </c>
    </row>
    <row r="46" spans="1:38" ht="14">
      <c r="A46" s="1"/>
      <c r="B46" s="5" t="str">
        <f>Categorias!B42</f>
        <v>Alquiler</v>
      </c>
      <c r="C46" s="30">
        <v>0</v>
      </c>
      <c r="D46" s="26">
        <f>SUM('Septiembre 2019'!$H46:$AL46)</f>
        <v>0</v>
      </c>
      <c r="E46" s="26">
        <f t="shared" ref="E46:E56" si="9">C46-D46</f>
        <v>0</v>
      </c>
      <c r="F46" s="28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38" ht="14">
      <c r="A47" s="1"/>
      <c r="B47" s="5" t="str">
        <f>Categorias!B43</f>
        <v>Reparación</v>
      </c>
      <c r="C47" s="30">
        <v>0</v>
      </c>
      <c r="D47" s="26">
        <f>SUM('Septiembre 2019'!$H47:$AL47)</f>
        <v>0</v>
      </c>
      <c r="E47" s="26">
        <f t="shared" si="9"/>
        <v>0</v>
      </c>
      <c r="F47" s="28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1:38" ht="14">
      <c r="A48" s="1"/>
      <c r="B48" s="5" t="str">
        <f>Categorias!B44</f>
        <v>Electricidad</v>
      </c>
      <c r="C48" s="30">
        <v>0</v>
      </c>
      <c r="D48" s="26">
        <f>SUM('Septiembre 2019'!$H48:$AL48)</f>
        <v>0</v>
      </c>
      <c r="E48" s="26">
        <f t="shared" si="9"/>
        <v>0</v>
      </c>
      <c r="F48" s="2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38" ht="14">
      <c r="A49" s="1"/>
      <c r="B49" s="5" t="str">
        <f>Categorias!B45</f>
        <v>Gas</v>
      </c>
      <c r="C49" s="30">
        <v>0</v>
      </c>
      <c r="D49" s="26">
        <f>SUM('Septiembre 2019'!$H49:$AL49)</f>
        <v>0</v>
      </c>
      <c r="E49" s="26">
        <f t="shared" si="9"/>
        <v>0</v>
      </c>
      <c r="F49" s="2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38" ht="14">
      <c r="A50" s="1"/>
      <c r="B50" s="5" t="str">
        <f>Categorias!B46</f>
        <v>Agua</v>
      </c>
      <c r="C50" s="30">
        <v>0</v>
      </c>
      <c r="D50" s="26">
        <f>SUM('Septiembre 2019'!$H50:$AL50)</f>
        <v>0</v>
      </c>
      <c r="E50" s="26">
        <f t="shared" si="9"/>
        <v>0</v>
      </c>
      <c r="F50" s="28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1:38" ht="14">
      <c r="A51" s="1"/>
      <c r="B51" s="5" t="str">
        <f>Categorias!B47</f>
        <v>Muebles/electrodomésticos</v>
      </c>
      <c r="C51" s="30">
        <v>0</v>
      </c>
      <c r="D51" s="26">
        <f>SUM('Septiembre 2019'!$H51:$AL51)</f>
        <v>0</v>
      </c>
      <c r="E51" s="26">
        <f t="shared" si="9"/>
        <v>0</v>
      </c>
      <c r="F51" s="28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ht="14">
      <c r="A52" s="1"/>
      <c r="B52" s="5" t="str">
        <f>Categorias!B48</f>
        <v>Triturador de basura</v>
      </c>
      <c r="C52" s="30">
        <v>0</v>
      </c>
      <c r="D52" s="26">
        <f>SUM('Septiembre 2019'!$H52:$AL52)</f>
        <v>0</v>
      </c>
      <c r="E52" s="26">
        <f t="shared" si="9"/>
        <v>0</v>
      </c>
      <c r="F52" s="28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8" ht="14">
      <c r="A53" s="1"/>
      <c r="B53" s="5" t="str">
        <f>Categorias!B49</f>
        <v>Seguro de casa</v>
      </c>
      <c r="C53" s="30">
        <v>0</v>
      </c>
      <c r="D53" s="26">
        <f>SUM('Septiembre 2019'!$H53:$AL53)</f>
        <v>0</v>
      </c>
      <c r="E53" s="26">
        <f t="shared" si="9"/>
        <v>0</v>
      </c>
      <c r="F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1:38" ht="14">
      <c r="A54" s="1"/>
      <c r="B54" s="5" t="str">
        <f>Categorias!B50</f>
        <v>Internet</v>
      </c>
      <c r="C54" s="30">
        <v>0</v>
      </c>
      <c r="D54" s="26">
        <f>SUM('Septiembre 2019'!$H54:$AL54)</f>
        <v>0</v>
      </c>
      <c r="E54" s="26">
        <f t="shared" si="9"/>
        <v>0</v>
      </c>
      <c r="F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4">
      <c r="A55" s="1"/>
      <c r="B55" s="5" t="str">
        <f>Categorias!B51</f>
        <v>TV Netflix</v>
      </c>
      <c r="C55" s="30">
        <v>0</v>
      </c>
      <c r="D55" s="26">
        <f>SUM('Septiembre 2019'!$H55:$AL55)</f>
        <v>0</v>
      </c>
      <c r="E55" s="26">
        <f t="shared" si="9"/>
        <v>0</v>
      </c>
      <c r="F55" s="28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4">
      <c r="A56" s="1"/>
      <c r="B56" s="5" t="str">
        <f>Categorias!B52</f>
        <v>-</v>
      </c>
      <c r="C56" s="30">
        <v>0</v>
      </c>
      <c r="D56" s="26">
        <f>SUM('Septiembre 2019'!$H56:$AL56)</f>
        <v>0</v>
      </c>
      <c r="E56" s="26">
        <f t="shared" si="9"/>
        <v>0</v>
      </c>
      <c r="F56" s="2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4">
      <c r="A57" s="1"/>
      <c r="B57" s="8"/>
      <c r="C57" s="29"/>
      <c r="D57" s="29"/>
      <c r="E57" s="29"/>
      <c r="F57" s="1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1:38" ht="14">
      <c r="A58" s="1"/>
      <c r="B58" s="4" t="str">
        <f>Categorias!B54</f>
        <v>ROPA Y CALZADO</v>
      </c>
      <c r="C58" s="22">
        <f t="shared" ref="C58:E58" si="10">SUM(C59:C66)</f>
        <v>0</v>
      </c>
      <c r="D58" s="22">
        <f t="shared" si="10"/>
        <v>0</v>
      </c>
      <c r="E58" s="22">
        <f t="shared" si="10"/>
        <v>0</v>
      </c>
      <c r="F58" s="23"/>
      <c r="H58" s="24" t="s">
        <v>73</v>
      </c>
      <c r="I58" s="24" t="s">
        <v>74</v>
      </c>
      <c r="J58" s="24" t="s">
        <v>75</v>
      </c>
      <c r="K58" s="24" t="s">
        <v>76</v>
      </c>
      <c r="L58" s="24" t="s">
        <v>77</v>
      </c>
      <c r="M58" s="24" t="s">
        <v>78</v>
      </c>
      <c r="N58" s="24" t="s">
        <v>79</v>
      </c>
      <c r="O58" s="24" t="s">
        <v>80</v>
      </c>
      <c r="P58" s="24" t="s">
        <v>81</v>
      </c>
      <c r="Q58" s="24" t="s">
        <v>82</v>
      </c>
      <c r="R58" s="24" t="s">
        <v>83</v>
      </c>
      <c r="S58" s="24" t="s">
        <v>84</v>
      </c>
      <c r="T58" s="24" t="s">
        <v>85</v>
      </c>
      <c r="U58" s="24" t="s">
        <v>86</v>
      </c>
      <c r="V58" s="24" t="s">
        <v>87</v>
      </c>
      <c r="W58" s="24" t="s">
        <v>88</v>
      </c>
      <c r="X58" s="24" t="s">
        <v>89</v>
      </c>
      <c r="Y58" s="24" t="s">
        <v>90</v>
      </c>
      <c r="Z58" s="24" t="s">
        <v>91</v>
      </c>
      <c r="AA58" s="24" t="s">
        <v>92</v>
      </c>
      <c r="AB58" s="24" t="s">
        <v>93</v>
      </c>
      <c r="AC58" s="24" t="s">
        <v>94</v>
      </c>
      <c r="AD58" s="24" t="s">
        <v>95</v>
      </c>
      <c r="AE58" s="24" t="s">
        <v>96</v>
      </c>
      <c r="AF58" s="24" t="s">
        <v>97</v>
      </c>
      <c r="AG58" s="24" t="s">
        <v>98</v>
      </c>
      <c r="AH58" s="24" t="s">
        <v>99</v>
      </c>
      <c r="AI58" s="24" t="s">
        <v>100</v>
      </c>
      <c r="AJ58" s="24" t="s">
        <v>101</v>
      </c>
      <c r="AK58" s="24" t="s">
        <v>102</v>
      </c>
      <c r="AL58" s="24" t="s">
        <v>103</v>
      </c>
    </row>
    <row r="59" spans="1:38" ht="14">
      <c r="A59" s="1"/>
      <c r="B59" s="5" t="str">
        <f>Categorias!B55</f>
        <v>Ropa de adultos</v>
      </c>
      <c r="C59" s="30">
        <v>0</v>
      </c>
      <c r="D59" s="26">
        <f>SUM('Septiembre 2019'!$H59:$AL59)</f>
        <v>0</v>
      </c>
      <c r="E59" s="26">
        <f t="shared" ref="E59:E66" si="11">C59-D59</f>
        <v>0</v>
      </c>
      <c r="F59" s="28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1:38" ht="14">
      <c r="A60" s="1"/>
      <c r="B60" s="5" t="str">
        <f>Categorias!B56</f>
        <v>Ropa de niños</v>
      </c>
      <c r="C60" s="30">
        <v>0</v>
      </c>
      <c r="D60" s="26">
        <f>SUM('Septiembre 2019'!$H60:$AL60)</f>
        <v>0</v>
      </c>
      <c r="E60" s="26">
        <f t="shared" si="11"/>
        <v>0</v>
      </c>
      <c r="F60" s="28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1:38" ht="14">
      <c r="A61" s="1"/>
      <c r="B61" s="5" t="str">
        <f>Categorias!B57</f>
        <v>Calzado</v>
      </c>
      <c r="C61" s="30">
        <v>0</v>
      </c>
      <c r="D61" s="26">
        <f>SUM('Septiembre 2019'!$H61:$AL61)</f>
        <v>0</v>
      </c>
      <c r="E61" s="26">
        <f t="shared" si="11"/>
        <v>0</v>
      </c>
      <c r="F61" s="28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1:38" ht="14">
      <c r="A62" s="1"/>
      <c r="B62" s="5" t="str">
        <f>Categorias!B58</f>
        <v>Acessorios</v>
      </c>
      <c r="C62" s="30">
        <v>0</v>
      </c>
      <c r="D62" s="26">
        <f>SUM('Septiembre 2019'!$H62:$AL62)</f>
        <v>0</v>
      </c>
      <c r="E62" s="26">
        <f t="shared" si="11"/>
        <v>0</v>
      </c>
      <c r="F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1:38" ht="14">
      <c r="A63" s="1"/>
      <c r="B63" s="5" t="str">
        <f>Categorias!B59</f>
        <v>Joyería</v>
      </c>
      <c r="C63" s="30">
        <v>0</v>
      </c>
      <c r="D63" s="26">
        <f>SUM('Septiembre 2019'!$H63:$AL63)</f>
        <v>0</v>
      </c>
      <c r="E63" s="26">
        <f t="shared" si="11"/>
        <v>0</v>
      </c>
      <c r="F63" s="28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1:38" ht="14">
      <c r="A64" s="1"/>
      <c r="B64" s="5" t="str">
        <f>Categorias!B60</f>
        <v>Otros</v>
      </c>
      <c r="C64" s="30">
        <v>0</v>
      </c>
      <c r="D64" s="26">
        <f>SUM('Septiembre 2019'!$H64:$AL64)</f>
        <v>0</v>
      </c>
      <c r="E64" s="26">
        <f t="shared" si="11"/>
        <v>0</v>
      </c>
      <c r="F64" s="28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1:38" ht="14">
      <c r="A65" s="1"/>
      <c r="B65" s="5" t="str">
        <f>Categorias!B61</f>
        <v>-</v>
      </c>
      <c r="C65" s="30">
        <v>0</v>
      </c>
      <c r="D65" s="26">
        <f>SUM('Septiembre 2019'!$H65:$AL65)</f>
        <v>0</v>
      </c>
      <c r="E65" s="26">
        <f t="shared" si="11"/>
        <v>0</v>
      </c>
      <c r="F65" s="28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1:38" ht="14">
      <c r="A66" s="1"/>
      <c r="B66" s="5" t="str">
        <f>Categorias!B62</f>
        <v>-</v>
      </c>
      <c r="C66" s="30">
        <v>0</v>
      </c>
      <c r="D66" s="26">
        <f>SUM('Septiembre 2019'!$H66:$AL66)</f>
        <v>0</v>
      </c>
      <c r="E66" s="26">
        <f t="shared" si="11"/>
        <v>0</v>
      </c>
      <c r="F66" s="28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1:38" ht="14">
      <c r="A67" s="1"/>
      <c r="B67" s="8"/>
      <c r="C67" s="29"/>
      <c r="D67" s="29"/>
      <c r="E67" s="29"/>
      <c r="F67" s="1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1:38" ht="14">
      <c r="A68" s="1"/>
      <c r="B68" s="4" t="e">
        <f>Categorias!#REF!</f>
        <v>#REF!</v>
      </c>
      <c r="C68" s="22">
        <f t="shared" ref="C68:E68" si="12">SUM(C69:C75)</f>
        <v>0</v>
      </c>
      <c r="D68" s="22">
        <f t="shared" si="12"/>
        <v>0</v>
      </c>
      <c r="E68" s="22">
        <f t="shared" si="12"/>
        <v>0</v>
      </c>
      <c r="F68" s="23"/>
      <c r="H68" s="24" t="s">
        <v>73</v>
      </c>
      <c r="I68" s="24" t="s">
        <v>74</v>
      </c>
      <c r="J68" s="24" t="s">
        <v>75</v>
      </c>
      <c r="K68" s="24" t="s">
        <v>76</v>
      </c>
      <c r="L68" s="24" t="s">
        <v>77</v>
      </c>
      <c r="M68" s="24" t="s">
        <v>78</v>
      </c>
      <c r="N68" s="24" t="s">
        <v>79</v>
      </c>
      <c r="O68" s="24" t="s">
        <v>80</v>
      </c>
      <c r="P68" s="24" t="s">
        <v>81</v>
      </c>
      <c r="Q68" s="24" t="s">
        <v>82</v>
      </c>
      <c r="R68" s="24" t="s">
        <v>83</v>
      </c>
      <c r="S68" s="24" t="s">
        <v>84</v>
      </c>
      <c r="T68" s="24" t="s">
        <v>85</v>
      </c>
      <c r="U68" s="24" t="s">
        <v>86</v>
      </c>
      <c r="V68" s="24" t="s">
        <v>87</v>
      </c>
      <c r="W68" s="24" t="s">
        <v>88</v>
      </c>
      <c r="X68" s="24" t="s">
        <v>89</v>
      </c>
      <c r="Y68" s="24" t="s">
        <v>90</v>
      </c>
      <c r="Z68" s="24" t="s">
        <v>91</v>
      </c>
      <c r="AA68" s="24" t="s">
        <v>92</v>
      </c>
      <c r="AB68" s="24" t="s">
        <v>93</v>
      </c>
      <c r="AC68" s="24" t="s">
        <v>94</v>
      </c>
      <c r="AD68" s="24" t="s">
        <v>95</v>
      </c>
      <c r="AE68" s="24" t="s">
        <v>96</v>
      </c>
      <c r="AF68" s="24" t="s">
        <v>97</v>
      </c>
      <c r="AG68" s="24" t="s">
        <v>98</v>
      </c>
      <c r="AH68" s="24" t="s">
        <v>99</v>
      </c>
      <c r="AI68" s="24" t="s">
        <v>100</v>
      </c>
      <c r="AJ68" s="24" t="s">
        <v>101</v>
      </c>
      <c r="AK68" s="24" t="s">
        <v>102</v>
      </c>
      <c r="AL68" s="24" t="s">
        <v>103</v>
      </c>
    </row>
    <row r="69" spans="1:38" ht="14">
      <c r="A69" s="1"/>
      <c r="B69" s="5" t="e">
        <f>Categorias!#REF!</f>
        <v>#REF!</v>
      </c>
      <c r="C69" s="30">
        <v>0</v>
      </c>
      <c r="D69" s="26">
        <f>SUM('Septiembre 2019'!$H69:$AL69)</f>
        <v>0</v>
      </c>
      <c r="E69" s="26">
        <f t="shared" ref="E69:E75" si="13">C69-D69</f>
        <v>0</v>
      </c>
      <c r="F69" s="28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1:38" ht="14">
      <c r="A70" s="1"/>
      <c r="B70" s="5" t="e">
        <f>Categorias!#REF!</f>
        <v>#REF!</v>
      </c>
      <c r="C70" s="30">
        <v>0</v>
      </c>
      <c r="D70" s="26">
        <f>SUM('Septiembre 2019'!$H70:$AL70)</f>
        <v>0</v>
      </c>
      <c r="E70" s="26">
        <f t="shared" si="13"/>
        <v>0</v>
      </c>
      <c r="F70" s="28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1:38" ht="14">
      <c r="A71" s="1"/>
      <c r="B71" s="5" t="e">
        <f>Categorias!#REF!</f>
        <v>#REF!</v>
      </c>
      <c r="C71" s="30">
        <v>0</v>
      </c>
      <c r="D71" s="26">
        <f>SUM('Septiembre 2019'!$H71:$AL71)</f>
        <v>0</v>
      </c>
      <c r="E71" s="26">
        <f t="shared" si="13"/>
        <v>0</v>
      </c>
      <c r="F71" s="28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1:38" ht="14">
      <c r="A72" s="1"/>
      <c r="B72" s="5" t="e">
        <f>Categorias!#REF!</f>
        <v>#REF!</v>
      </c>
      <c r="C72" s="30">
        <v>0</v>
      </c>
      <c r="D72" s="26">
        <f>SUM('Septiembre 2019'!$H72:$AL72)</f>
        <v>0</v>
      </c>
      <c r="E72" s="26">
        <f t="shared" si="13"/>
        <v>0</v>
      </c>
      <c r="F72" s="28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1:38" ht="14">
      <c r="A73" s="1"/>
      <c r="B73" s="5" t="e">
        <f>Categorias!#REF!</f>
        <v>#REF!</v>
      </c>
      <c r="C73" s="30">
        <v>0</v>
      </c>
      <c r="D73" s="26">
        <f>SUM('Septiembre 2019'!$H73:$AL73)</f>
        <v>0</v>
      </c>
      <c r="E73" s="26">
        <f t="shared" si="13"/>
        <v>0</v>
      </c>
      <c r="F73" s="28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1:38" ht="14">
      <c r="A74" s="1"/>
      <c r="B74" s="5" t="e">
        <f>Categorias!#REF!</f>
        <v>#REF!</v>
      </c>
      <c r="C74" s="30">
        <v>0</v>
      </c>
      <c r="D74" s="26">
        <f>SUM('Septiembre 2019'!$H74:$AL74)</f>
        <v>0</v>
      </c>
      <c r="E74" s="26">
        <f t="shared" si="13"/>
        <v>0</v>
      </c>
      <c r="F74" s="28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1:38" ht="14">
      <c r="A75" s="1"/>
      <c r="B75" s="5" t="e">
        <f>Categorias!#REF!</f>
        <v>#REF!</v>
      </c>
      <c r="C75" s="30">
        <v>0</v>
      </c>
      <c r="D75" s="26">
        <f>SUM('Septiembre 2019'!$H75:$AL75)</f>
        <v>0</v>
      </c>
      <c r="E75" s="26">
        <f t="shared" si="13"/>
        <v>0</v>
      </c>
      <c r="F75" s="28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1:38" ht="14">
      <c r="A76" s="1"/>
      <c r="B76" s="9"/>
      <c r="C76" s="29"/>
      <c r="D76" s="29"/>
      <c r="E76" s="29"/>
      <c r="F76" s="1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1:38" ht="14">
      <c r="A77" s="1"/>
      <c r="B77" s="4" t="str">
        <f>Categorias!B65</f>
        <v>TRANSPORTE</v>
      </c>
      <c r="C77" s="22">
        <f t="shared" ref="C77:E77" si="14">SUM(C78:C86)</f>
        <v>0</v>
      </c>
      <c r="D77" s="22">
        <f t="shared" si="14"/>
        <v>0</v>
      </c>
      <c r="E77" s="22">
        <f t="shared" si="14"/>
        <v>0</v>
      </c>
      <c r="F77" s="23"/>
      <c r="H77" s="24" t="s">
        <v>73</v>
      </c>
      <c r="I77" s="24" t="s">
        <v>74</v>
      </c>
      <c r="J77" s="24" t="s">
        <v>75</v>
      </c>
      <c r="K77" s="24" t="s">
        <v>76</v>
      </c>
      <c r="L77" s="24" t="s">
        <v>77</v>
      </c>
      <c r="M77" s="24" t="s">
        <v>78</v>
      </c>
      <c r="N77" s="24" t="s">
        <v>79</v>
      </c>
      <c r="O77" s="24" t="s">
        <v>80</v>
      </c>
      <c r="P77" s="24" t="s">
        <v>81</v>
      </c>
      <c r="Q77" s="24" t="s">
        <v>82</v>
      </c>
      <c r="R77" s="24" t="s">
        <v>83</v>
      </c>
      <c r="S77" s="24" t="s">
        <v>84</v>
      </c>
      <c r="T77" s="24" t="s">
        <v>85</v>
      </c>
      <c r="U77" s="24" t="s">
        <v>86</v>
      </c>
      <c r="V77" s="24" t="s">
        <v>87</v>
      </c>
      <c r="W77" s="24" t="s">
        <v>88</v>
      </c>
      <c r="X77" s="24" t="s">
        <v>89</v>
      </c>
      <c r="Y77" s="24" t="s">
        <v>90</v>
      </c>
      <c r="Z77" s="24" t="s">
        <v>91</v>
      </c>
      <c r="AA77" s="24" t="s">
        <v>92</v>
      </c>
      <c r="AB77" s="24" t="s">
        <v>93</v>
      </c>
      <c r="AC77" s="24" t="s">
        <v>94</v>
      </c>
      <c r="AD77" s="24" t="s">
        <v>95</v>
      </c>
      <c r="AE77" s="24" t="s">
        <v>96</v>
      </c>
      <c r="AF77" s="24" t="s">
        <v>97</v>
      </c>
      <c r="AG77" s="24" t="s">
        <v>98</v>
      </c>
      <c r="AH77" s="24" t="s">
        <v>99</v>
      </c>
      <c r="AI77" s="24" t="s">
        <v>100</v>
      </c>
      <c r="AJ77" s="24" t="s">
        <v>101</v>
      </c>
      <c r="AK77" s="24" t="s">
        <v>102</v>
      </c>
      <c r="AL77" s="24" t="s">
        <v>103</v>
      </c>
    </row>
    <row r="78" spans="1:38" ht="14">
      <c r="A78" s="1"/>
      <c r="B78" s="5" t="str">
        <f>Categorias!B66</f>
        <v>Combustible</v>
      </c>
      <c r="C78" s="30">
        <v>0</v>
      </c>
      <c r="D78" s="26">
        <f>SUM('Septiembre 2019'!$H78:$AL78)</f>
        <v>0</v>
      </c>
      <c r="E78" s="26">
        <f t="shared" ref="E78:E86" si="15">C78-D78</f>
        <v>0</v>
      </c>
      <c r="F78" s="28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1:38" ht="14">
      <c r="A79" s="1"/>
      <c r="B79" s="5" t="str">
        <f>Categorias!B67</f>
        <v>Transporte urbano/taxis</v>
      </c>
      <c r="C79" s="30">
        <v>0</v>
      </c>
      <c r="D79" s="26">
        <f>SUM('Septiembre 2019'!$H79:$AL79)</f>
        <v>0</v>
      </c>
      <c r="E79" s="26">
        <f t="shared" si="15"/>
        <v>0</v>
      </c>
      <c r="F79" s="28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1:38" ht="14">
      <c r="A80" s="1"/>
      <c r="B80" s="5" t="str">
        <f>Categorias!B68</f>
        <v>Reparación</v>
      </c>
      <c r="C80" s="30">
        <v>0</v>
      </c>
      <c r="D80" s="26">
        <f>SUM('Septiembre 2019'!$H80:$AL80)</f>
        <v>0</v>
      </c>
      <c r="E80" s="26">
        <f t="shared" si="15"/>
        <v>0</v>
      </c>
      <c r="F80" s="28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</row>
    <row r="81" spans="1:38" ht="14">
      <c r="A81" s="1"/>
      <c r="B81" s="5" t="str">
        <f>Categorias!B69</f>
        <v xml:space="preserve"> cambio llantas</v>
      </c>
      <c r="C81" s="30">
        <v>0</v>
      </c>
      <c r="D81" s="26">
        <f>SUM('Septiembre 2019'!$H81:$AL81)</f>
        <v>0</v>
      </c>
      <c r="E81" s="26">
        <f t="shared" si="15"/>
        <v>0</v>
      </c>
      <c r="F81" s="28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1:38" ht="14">
      <c r="A82" s="1"/>
      <c r="B82" s="5" t="str">
        <f>Categorias!B70</f>
        <v xml:space="preserve">Lavado </v>
      </c>
      <c r="C82" s="30">
        <v>0</v>
      </c>
      <c r="D82" s="26">
        <f>SUM('Septiembre 2019'!$H82:$AL82)</f>
        <v>0</v>
      </c>
      <c r="E82" s="26">
        <f t="shared" si="15"/>
        <v>0</v>
      </c>
      <c r="F82" s="28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1:38" ht="14">
      <c r="A83" s="1"/>
      <c r="B83" s="5" t="str">
        <f>Categorias!B71</f>
        <v>Seguro</v>
      </c>
      <c r="C83" s="30">
        <v>0</v>
      </c>
      <c r="D83" s="26">
        <f>SUM('Septiembre 2019'!$H83:$AL83)</f>
        <v>0</v>
      </c>
      <c r="E83" s="26">
        <f t="shared" si="15"/>
        <v>0</v>
      </c>
      <c r="F83" s="28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1:38" ht="14">
      <c r="A84" s="1"/>
      <c r="B84" s="5" t="str">
        <f>Categorias!B72</f>
        <v>Cambio de aceite</v>
      </c>
      <c r="C84" s="30">
        <v>0</v>
      </c>
      <c r="D84" s="26">
        <f>SUM('Septiembre 2019'!$H84:$AL84)</f>
        <v>0</v>
      </c>
      <c r="E84" s="26">
        <f t="shared" si="15"/>
        <v>0</v>
      </c>
      <c r="F84" s="28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1:38" ht="14">
      <c r="A85" s="1"/>
      <c r="B85" s="5" t="str">
        <f>Categorias!B73</f>
        <v>RETEVE</v>
      </c>
      <c r="C85" s="30">
        <v>0</v>
      </c>
      <c r="D85" s="26">
        <f>SUM('Septiembre 2019'!$H85:$AL85)</f>
        <v>0</v>
      </c>
      <c r="E85" s="26">
        <f t="shared" si="15"/>
        <v>0</v>
      </c>
      <c r="F85" s="28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1:38" ht="14">
      <c r="A86" s="1"/>
      <c r="B86" s="5" t="str">
        <f>Categorias!B74</f>
        <v>-</v>
      </c>
      <c r="C86" s="30">
        <v>0</v>
      </c>
      <c r="D86" s="26">
        <f>SUM('Septiembre 2019'!$H86:$AL86)</f>
        <v>0</v>
      </c>
      <c r="E86" s="26">
        <f t="shared" si="15"/>
        <v>0</v>
      </c>
      <c r="F86" s="28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1:38" ht="14">
      <c r="A87" s="1"/>
      <c r="B87" s="9"/>
      <c r="C87" s="29"/>
      <c r="D87" s="29"/>
      <c r="E87" s="29"/>
      <c r="F87" s="1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1:38" ht="14">
      <c r="A88" s="1"/>
      <c r="B88" s="4" t="str">
        <f>Categorias!B76</f>
        <v>No imprescindible HIGIENE</v>
      </c>
      <c r="C88" s="22">
        <f t="shared" ref="C88:E88" si="16">SUM(C89:C95)</f>
        <v>0</v>
      </c>
      <c r="D88" s="22">
        <f t="shared" si="16"/>
        <v>0</v>
      </c>
      <c r="E88" s="22">
        <f t="shared" si="16"/>
        <v>0</v>
      </c>
      <c r="F88" s="23"/>
      <c r="H88" s="24" t="s">
        <v>73</v>
      </c>
      <c r="I88" s="24" t="s">
        <v>74</v>
      </c>
      <c r="J88" s="24" t="s">
        <v>75</v>
      </c>
      <c r="K88" s="24" t="s">
        <v>76</v>
      </c>
      <c r="L88" s="24" t="s">
        <v>77</v>
      </c>
      <c r="M88" s="24" t="s">
        <v>78</v>
      </c>
      <c r="N88" s="24" t="s">
        <v>79</v>
      </c>
      <c r="O88" s="24" t="s">
        <v>80</v>
      </c>
      <c r="P88" s="24" t="s">
        <v>81</v>
      </c>
      <c r="Q88" s="24" t="s">
        <v>82</v>
      </c>
      <c r="R88" s="24" t="s">
        <v>83</v>
      </c>
      <c r="S88" s="24" t="s">
        <v>84</v>
      </c>
      <c r="T88" s="24" t="s">
        <v>85</v>
      </c>
      <c r="U88" s="24" t="s">
        <v>86</v>
      </c>
      <c r="V88" s="24" t="s">
        <v>87</v>
      </c>
      <c r="W88" s="24" t="s">
        <v>88</v>
      </c>
      <c r="X88" s="24" t="s">
        <v>89</v>
      </c>
      <c r="Y88" s="24" t="s">
        <v>90</v>
      </c>
      <c r="Z88" s="24" t="s">
        <v>91</v>
      </c>
      <c r="AA88" s="24" t="s">
        <v>92</v>
      </c>
      <c r="AB88" s="24" t="s">
        <v>93</v>
      </c>
      <c r="AC88" s="24" t="s">
        <v>94</v>
      </c>
      <c r="AD88" s="24" t="s">
        <v>95</v>
      </c>
      <c r="AE88" s="24" t="s">
        <v>96</v>
      </c>
      <c r="AF88" s="24" t="s">
        <v>97</v>
      </c>
      <c r="AG88" s="24" t="s">
        <v>98</v>
      </c>
      <c r="AH88" s="24" t="s">
        <v>99</v>
      </c>
      <c r="AI88" s="24" t="s">
        <v>100</v>
      </c>
      <c r="AJ88" s="24" t="s">
        <v>101</v>
      </c>
      <c r="AK88" s="24" t="s">
        <v>102</v>
      </c>
      <c r="AL88" s="24" t="s">
        <v>103</v>
      </c>
    </row>
    <row r="89" spans="1:38" ht="14">
      <c r="A89" s="1"/>
      <c r="B89" s="5" t="str">
        <f>Categorias!B77</f>
        <v>Cosmeticos</v>
      </c>
      <c r="C89" s="30">
        <v>0</v>
      </c>
      <c r="D89" s="26">
        <f>SUM('Septiembre 2019'!$H89:$AL89)</f>
        <v>0</v>
      </c>
      <c r="E89" s="26">
        <f t="shared" ref="E89:E95" si="17">C89-D89</f>
        <v>0</v>
      </c>
      <c r="F89" s="28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</row>
    <row r="90" spans="1:38" ht="14">
      <c r="A90" s="1"/>
      <c r="B90" s="5" t="str">
        <f>Categorias!B78</f>
        <v>Peluquería / S. Belleza</v>
      </c>
      <c r="C90" s="30">
        <v>0</v>
      </c>
      <c r="D90" s="26">
        <f>SUM('Septiembre 2019'!$H90:$AL90)</f>
        <v>0</v>
      </c>
      <c r="E90" s="26">
        <f t="shared" si="17"/>
        <v>0</v>
      </c>
      <c r="F90" s="28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1:38" ht="14">
      <c r="A91" s="1"/>
      <c r="B91" s="5" t="str">
        <f>Categorias!B79</f>
        <v>Lavanderia</v>
      </c>
      <c r="C91" s="30">
        <v>0</v>
      </c>
      <c r="D91" s="26">
        <f>SUM('Septiembre 2019'!$H91:$AL91)</f>
        <v>0</v>
      </c>
      <c r="E91" s="26">
        <f t="shared" si="17"/>
        <v>0</v>
      </c>
      <c r="F91" s="28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1:38" ht="14">
      <c r="A92" s="1"/>
      <c r="B92" s="5" t="str">
        <f>Categorias!B80</f>
        <v xml:space="preserve">Productos de limpieza </v>
      </c>
      <c r="C92" s="30">
        <v>0</v>
      </c>
      <c r="D92" s="26">
        <f>SUM('Septiembre 2019'!$H92:$AL92)</f>
        <v>0</v>
      </c>
      <c r="E92" s="26">
        <f t="shared" si="17"/>
        <v>0</v>
      </c>
      <c r="F92" s="28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1:38" ht="14">
      <c r="A93" s="1"/>
      <c r="B93" s="5" t="str">
        <f>Categorias!B81</f>
        <v>Otros</v>
      </c>
      <c r="C93" s="30">
        <v>0</v>
      </c>
      <c r="D93" s="26">
        <f>SUM('Septiembre 2019'!$H93:$AL93)</f>
        <v>0</v>
      </c>
      <c r="E93" s="26">
        <f t="shared" si="17"/>
        <v>0</v>
      </c>
      <c r="F93" s="28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1:38" ht="14">
      <c r="A94" s="1"/>
      <c r="B94" s="5" t="str">
        <f>Categorias!B82</f>
        <v>-</v>
      </c>
      <c r="C94" s="30">
        <v>0</v>
      </c>
      <c r="D94" s="26">
        <f>SUM('Septiembre 2019'!$H94:$AL94)</f>
        <v>0</v>
      </c>
      <c r="E94" s="26">
        <f t="shared" si="17"/>
        <v>0</v>
      </c>
      <c r="F94" s="28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1:38" ht="14">
      <c r="A95" s="1"/>
      <c r="B95" s="5" t="str">
        <f>Categorias!B83</f>
        <v>-</v>
      </c>
      <c r="C95" s="30">
        <v>0</v>
      </c>
      <c r="D95" s="26">
        <f>SUM('Septiembre 2019'!$H95:$AL95)</f>
        <v>0</v>
      </c>
      <c r="E95" s="26">
        <f t="shared" si="17"/>
        <v>0</v>
      </c>
      <c r="F95" s="28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1:38" ht="14">
      <c r="A96" s="1"/>
      <c r="B96" s="10"/>
      <c r="C96" s="38"/>
      <c r="D96" s="29"/>
      <c r="E96" s="29"/>
      <c r="F96" s="31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1:38" ht="14">
      <c r="A97" s="1"/>
      <c r="B97" s="4" t="str">
        <f>Categorias!B85</f>
        <v>No Imprescindible NIÑOS</v>
      </c>
      <c r="C97" s="22">
        <f t="shared" ref="C97:E97" si="18">SUM(C98:C105)</f>
        <v>0</v>
      </c>
      <c r="D97" s="22">
        <f t="shared" si="18"/>
        <v>0</v>
      </c>
      <c r="E97" s="22">
        <f t="shared" si="18"/>
        <v>0</v>
      </c>
      <c r="F97" s="23"/>
      <c r="H97" s="24" t="s">
        <v>73</v>
      </c>
      <c r="I97" s="24" t="s">
        <v>74</v>
      </c>
      <c r="J97" s="24" t="s">
        <v>75</v>
      </c>
      <c r="K97" s="24" t="s">
        <v>76</v>
      </c>
      <c r="L97" s="24" t="s">
        <v>77</v>
      </c>
      <c r="M97" s="24" t="s">
        <v>78</v>
      </c>
      <c r="N97" s="24" t="s">
        <v>79</v>
      </c>
      <c r="O97" s="24" t="s">
        <v>80</v>
      </c>
      <c r="P97" s="24" t="s">
        <v>81</v>
      </c>
      <c r="Q97" s="24" t="s">
        <v>82</v>
      </c>
      <c r="R97" s="24" t="s">
        <v>83</v>
      </c>
      <c r="S97" s="24" t="s">
        <v>84</v>
      </c>
      <c r="T97" s="24" t="s">
        <v>85</v>
      </c>
      <c r="U97" s="24" t="s">
        <v>86</v>
      </c>
      <c r="V97" s="24" t="s">
        <v>87</v>
      </c>
      <c r="W97" s="24" t="s">
        <v>88</v>
      </c>
      <c r="X97" s="24" t="s">
        <v>89</v>
      </c>
      <c r="Y97" s="24" t="s">
        <v>90</v>
      </c>
      <c r="Z97" s="24" t="s">
        <v>91</v>
      </c>
      <c r="AA97" s="24" t="s">
        <v>92</v>
      </c>
      <c r="AB97" s="24" t="s">
        <v>93</v>
      </c>
      <c r="AC97" s="24" t="s">
        <v>94</v>
      </c>
      <c r="AD97" s="24" t="s">
        <v>95</v>
      </c>
      <c r="AE97" s="24" t="s">
        <v>96</v>
      </c>
      <c r="AF97" s="24" t="s">
        <v>97</v>
      </c>
      <c r="AG97" s="24" t="s">
        <v>98</v>
      </c>
      <c r="AH97" s="24" t="s">
        <v>99</v>
      </c>
      <c r="AI97" s="24" t="s">
        <v>100</v>
      </c>
      <c r="AJ97" s="24" t="s">
        <v>101</v>
      </c>
      <c r="AK97" s="24" t="s">
        <v>102</v>
      </c>
      <c r="AL97" s="24" t="s">
        <v>103</v>
      </c>
    </row>
    <row r="98" spans="1:38" ht="14">
      <c r="A98" s="1"/>
      <c r="B98" s="5" t="str">
        <f>Categorias!B86</f>
        <v>Niñera</v>
      </c>
      <c r="C98" s="30">
        <v>0</v>
      </c>
      <c r="D98" s="26">
        <f>SUM('Septiembre 2019'!$H98:$AL98)</f>
        <v>0</v>
      </c>
      <c r="E98" s="26">
        <f t="shared" ref="E98:E105" si="19">C98-D98</f>
        <v>0</v>
      </c>
      <c r="F98" s="28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1:38" ht="14">
      <c r="A99" s="1"/>
      <c r="B99" s="5" t="str">
        <f>Categorias!B87</f>
        <v>Gastos de escuela</v>
      </c>
      <c r="C99" s="30">
        <v>0</v>
      </c>
      <c r="D99" s="26">
        <f>SUM('Septiembre 2019'!$H99:$AL99)</f>
        <v>0</v>
      </c>
      <c r="E99" s="26">
        <f t="shared" si="19"/>
        <v>0</v>
      </c>
      <c r="F99" s="28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1:38" ht="14">
      <c r="A100" s="1"/>
      <c r="B100" s="5" t="str">
        <f>Categorias!B88</f>
        <v>Viajes escolares</v>
      </c>
      <c r="C100" s="30">
        <v>0</v>
      </c>
      <c r="D100" s="26">
        <f>SUM('Septiembre 2019'!$H100:$AL100)</f>
        <v>0</v>
      </c>
      <c r="E100" s="26">
        <f t="shared" si="19"/>
        <v>0</v>
      </c>
      <c r="F100" s="28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1:38" ht="14">
      <c r="A101" s="1"/>
      <c r="B101" s="5" t="str">
        <f>Categorias!B89</f>
        <v>Jugetes/juegos</v>
      </c>
      <c r="C101" s="30">
        <v>0</v>
      </c>
      <c r="D101" s="26">
        <f>SUM('Septiembre 2019'!$H101:$AL101)</f>
        <v>0</v>
      </c>
      <c r="E101" s="26">
        <f t="shared" si="19"/>
        <v>0</v>
      </c>
      <c r="F101" s="28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1:38" ht="14">
      <c r="A102" s="1"/>
      <c r="B102" s="5" t="str">
        <f>Categorias!B90</f>
        <v>Clases adicionales</v>
      </c>
      <c r="C102" s="30">
        <v>0</v>
      </c>
      <c r="D102" s="26">
        <f>SUM('Septiembre 2019'!$H102:$AL102)</f>
        <v>0</v>
      </c>
      <c r="E102" s="26">
        <f t="shared" si="19"/>
        <v>0</v>
      </c>
      <c r="F102" s="28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1:38" ht="14">
      <c r="A103" s="1"/>
      <c r="B103" s="5" t="str">
        <f>Categorias!B91</f>
        <v>Otros</v>
      </c>
      <c r="C103" s="30">
        <v>0</v>
      </c>
      <c r="D103" s="26">
        <f>SUM('Septiembre 2019'!$H103:$AL103)</f>
        <v>0</v>
      </c>
      <c r="E103" s="26">
        <f t="shared" si="19"/>
        <v>0</v>
      </c>
      <c r="F103" s="28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1:38" ht="14">
      <c r="A104" s="1"/>
      <c r="B104" s="5" t="str">
        <f>Categorias!B92</f>
        <v>-</v>
      </c>
      <c r="C104" s="30">
        <v>0</v>
      </c>
      <c r="D104" s="26">
        <f>SUM('Septiembre 2019'!$H104:$AL104)</f>
        <v>0</v>
      </c>
      <c r="E104" s="26">
        <f t="shared" si="19"/>
        <v>0</v>
      </c>
      <c r="F104" s="28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1:38" ht="14">
      <c r="A105" s="1"/>
      <c r="B105" s="5" t="str">
        <f>Categorias!B93</f>
        <v>-</v>
      </c>
      <c r="C105" s="30">
        <v>0</v>
      </c>
      <c r="D105" s="26">
        <f>SUM('Septiembre 2019'!$H105:$AL105)</f>
        <v>0</v>
      </c>
      <c r="E105" s="26">
        <f t="shared" si="19"/>
        <v>0</v>
      </c>
      <c r="F105" s="28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</row>
    <row r="106" spans="1:38" ht="14">
      <c r="A106" s="1"/>
      <c r="B106" s="10"/>
      <c r="C106" s="29"/>
      <c r="D106" s="29"/>
      <c r="E106" s="29"/>
      <c r="F106" s="31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1:38" ht="14">
      <c r="A107" s="1"/>
      <c r="B107" s="4" t="str">
        <f>Categorias!B95</f>
        <v>NO Imprescindible Educación</v>
      </c>
      <c r="C107" s="22">
        <f t="shared" ref="C107:E107" si="20">SUM(C108:C113)</f>
        <v>0</v>
      </c>
      <c r="D107" s="22">
        <f t="shared" si="20"/>
        <v>0</v>
      </c>
      <c r="E107" s="22">
        <f t="shared" si="20"/>
        <v>0</v>
      </c>
      <c r="F107" s="23"/>
      <c r="H107" s="24" t="s">
        <v>73</v>
      </c>
      <c r="I107" s="24" t="s">
        <v>74</v>
      </c>
      <c r="J107" s="24" t="s">
        <v>75</v>
      </c>
      <c r="K107" s="24" t="s">
        <v>76</v>
      </c>
      <c r="L107" s="24" t="s">
        <v>77</v>
      </c>
      <c r="M107" s="24" t="s">
        <v>78</v>
      </c>
      <c r="N107" s="24" t="s">
        <v>79</v>
      </c>
      <c r="O107" s="24" t="s">
        <v>80</v>
      </c>
      <c r="P107" s="24" t="s">
        <v>81</v>
      </c>
      <c r="Q107" s="24" t="s">
        <v>82</v>
      </c>
      <c r="R107" s="24" t="s">
        <v>83</v>
      </c>
      <c r="S107" s="24" t="s">
        <v>84</v>
      </c>
      <c r="T107" s="24" t="s">
        <v>85</v>
      </c>
      <c r="U107" s="24" t="s">
        <v>86</v>
      </c>
      <c r="V107" s="24" t="s">
        <v>87</v>
      </c>
      <c r="W107" s="24" t="s">
        <v>88</v>
      </c>
      <c r="X107" s="24" t="s">
        <v>89</v>
      </c>
      <c r="Y107" s="24" t="s">
        <v>90</v>
      </c>
      <c r="Z107" s="24" t="s">
        <v>91</v>
      </c>
      <c r="AA107" s="24" t="s">
        <v>92</v>
      </c>
      <c r="AB107" s="24" t="s">
        <v>93</v>
      </c>
      <c r="AC107" s="24" t="s">
        <v>94</v>
      </c>
      <c r="AD107" s="24" t="s">
        <v>95</v>
      </c>
      <c r="AE107" s="24" t="s">
        <v>96</v>
      </c>
      <c r="AF107" s="24" t="s">
        <v>97</v>
      </c>
      <c r="AG107" s="24" t="s">
        <v>98</v>
      </c>
      <c r="AH107" s="24" t="s">
        <v>99</v>
      </c>
      <c r="AI107" s="24" t="s">
        <v>100</v>
      </c>
      <c r="AJ107" s="24" t="s">
        <v>101</v>
      </c>
      <c r="AK107" s="24" t="s">
        <v>102</v>
      </c>
      <c r="AL107" s="24" t="s">
        <v>103</v>
      </c>
    </row>
    <row r="108" spans="1:38" ht="14">
      <c r="A108" s="1"/>
      <c r="B108" s="5" t="str">
        <f>Categorias!B96</f>
        <v>Libros</v>
      </c>
      <c r="C108" s="30">
        <v>0</v>
      </c>
      <c r="D108" s="26">
        <f>SUM('Septiembre 2019'!$H108:$AL108)</f>
        <v>0</v>
      </c>
      <c r="E108" s="26">
        <f t="shared" ref="E108:E113" si="21">C108-D108</f>
        <v>0</v>
      </c>
      <c r="F108" s="28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1:38" ht="14">
      <c r="A109" s="1"/>
      <c r="B109" s="5" t="str">
        <f>Categorias!B97</f>
        <v>Cursos/formación</v>
      </c>
      <c r="C109" s="30">
        <v>0</v>
      </c>
      <c r="D109" s="26">
        <f>SUM('Septiembre 2019'!$H109:$AL109)</f>
        <v>0</v>
      </c>
      <c r="E109" s="26">
        <f t="shared" si="21"/>
        <v>0</v>
      </c>
      <c r="F109" s="28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1:38" ht="14">
      <c r="A110" s="1"/>
      <c r="B110" s="5" t="str">
        <f>Categorias!B98</f>
        <v>Aprendizaje de idioma</v>
      </c>
      <c r="C110" s="30">
        <v>0</v>
      </c>
      <c r="D110" s="26">
        <f>SUM('Septiembre 2019'!$H110:$AL110)</f>
        <v>0</v>
      </c>
      <c r="E110" s="26">
        <f t="shared" si="21"/>
        <v>0</v>
      </c>
      <c r="F110" s="28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1:38" ht="14">
      <c r="A111" s="1"/>
      <c r="B111" s="5" t="str">
        <f>Categorias!B99</f>
        <v>Clases adicionales</v>
      </c>
      <c r="C111" s="30">
        <v>0</v>
      </c>
      <c r="D111" s="26">
        <f>SUM('Septiembre 2019'!$H111:$AL111)</f>
        <v>0</v>
      </c>
      <c r="E111" s="26">
        <f t="shared" si="21"/>
        <v>0</v>
      </c>
      <c r="F111" s="28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1:38" ht="14">
      <c r="A112" s="1"/>
      <c r="B112" s="5" t="str">
        <f>Categorias!B100</f>
        <v>-</v>
      </c>
      <c r="C112" s="30">
        <v>0</v>
      </c>
      <c r="D112" s="26">
        <f>SUM('Septiembre 2019'!$H112:$AL112)</f>
        <v>0</v>
      </c>
      <c r="E112" s="26">
        <f t="shared" si="21"/>
        <v>0</v>
      </c>
      <c r="F112" s="28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1:38" ht="14">
      <c r="A113" s="1"/>
      <c r="B113" s="5" t="str">
        <f>Categorias!B101</f>
        <v>-</v>
      </c>
      <c r="C113" s="30">
        <v>0</v>
      </c>
      <c r="D113" s="26">
        <f>SUM('Septiembre 2019'!$H113:$AL113)</f>
        <v>0</v>
      </c>
      <c r="E113" s="26">
        <f t="shared" si="21"/>
        <v>0</v>
      </c>
      <c r="F113" s="28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1:38" ht="14">
      <c r="A114" s="1"/>
      <c r="B114" s="10"/>
      <c r="C114" s="29"/>
      <c r="D114" s="29"/>
      <c r="E114" s="29"/>
      <c r="F114" s="1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1:38" ht="14">
      <c r="A115" s="1"/>
      <c r="B115" s="4" t="str">
        <f>Categorias!B103</f>
        <v>SE PUEDE QUITAR Entrenimiento</v>
      </c>
      <c r="C115" s="22">
        <f t="shared" ref="C115:E115" si="22">SUM(C116:C124)</f>
        <v>0</v>
      </c>
      <c r="D115" s="22">
        <f t="shared" si="22"/>
        <v>0</v>
      </c>
      <c r="E115" s="22">
        <f t="shared" si="22"/>
        <v>0</v>
      </c>
      <c r="F115" s="23"/>
      <c r="H115" s="24" t="s">
        <v>73</v>
      </c>
      <c r="I115" s="24" t="s">
        <v>74</v>
      </c>
      <c r="J115" s="24" t="s">
        <v>75</v>
      </c>
      <c r="K115" s="24" t="s">
        <v>76</v>
      </c>
      <c r="L115" s="24" t="s">
        <v>77</v>
      </c>
      <c r="M115" s="24" t="s">
        <v>78</v>
      </c>
      <c r="N115" s="24" t="s">
        <v>79</v>
      </c>
      <c r="O115" s="24" t="s">
        <v>80</v>
      </c>
      <c r="P115" s="24" t="s">
        <v>81</v>
      </c>
      <c r="Q115" s="24" t="s">
        <v>82</v>
      </c>
      <c r="R115" s="24" t="s">
        <v>83</v>
      </c>
      <c r="S115" s="24" t="s">
        <v>84</v>
      </c>
      <c r="T115" s="24" t="s">
        <v>85</v>
      </c>
      <c r="U115" s="24" t="s">
        <v>86</v>
      </c>
      <c r="V115" s="24" t="s">
        <v>87</v>
      </c>
      <c r="W115" s="24" t="s">
        <v>88</v>
      </c>
      <c r="X115" s="24" t="s">
        <v>89</v>
      </c>
      <c r="Y115" s="24" t="s">
        <v>90</v>
      </c>
      <c r="Z115" s="24" t="s">
        <v>91</v>
      </c>
      <c r="AA115" s="24" t="s">
        <v>92</v>
      </c>
      <c r="AB115" s="24" t="s">
        <v>93</v>
      </c>
      <c r="AC115" s="24" t="s">
        <v>94</v>
      </c>
      <c r="AD115" s="24" t="s">
        <v>95</v>
      </c>
      <c r="AE115" s="24" t="s">
        <v>96</v>
      </c>
      <c r="AF115" s="24" t="s">
        <v>97</v>
      </c>
      <c r="AG115" s="24" t="s">
        <v>98</v>
      </c>
      <c r="AH115" s="24" t="s">
        <v>99</v>
      </c>
      <c r="AI115" s="24" t="s">
        <v>100</v>
      </c>
      <c r="AJ115" s="24" t="s">
        <v>101</v>
      </c>
      <c r="AK115" s="24" t="s">
        <v>102</v>
      </c>
      <c r="AL115" s="24" t="s">
        <v>103</v>
      </c>
    </row>
    <row r="116" spans="1:38" ht="14">
      <c r="A116" s="1"/>
      <c r="B116" s="5" t="str">
        <f>Categorias!B104</f>
        <v>Cine/teatro</v>
      </c>
      <c r="C116" s="30">
        <v>0</v>
      </c>
      <c r="D116" s="26">
        <f>SUM('Septiembre 2019'!$H116:$AL116)</f>
        <v>0</v>
      </c>
      <c r="E116" s="26">
        <f t="shared" ref="E116:E124" si="23">C116-D116</f>
        <v>0</v>
      </c>
      <c r="F116" s="28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1:38" ht="14">
      <c r="A117" s="1"/>
      <c r="B117" s="5" t="str">
        <f>Categorias!B105</f>
        <v>Gimnasio/piscina</v>
      </c>
      <c r="C117" s="30">
        <v>0</v>
      </c>
      <c r="D117" s="26">
        <f>SUM('Septiembre 2019'!$H117:$AL117)</f>
        <v>0</v>
      </c>
      <c r="E117" s="26">
        <f t="shared" si="23"/>
        <v>0</v>
      </c>
      <c r="F117" s="28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1:38" ht="14">
      <c r="A118" s="1"/>
      <c r="B118" s="5" t="str">
        <f>Categorias!B106</f>
        <v>Juegos</v>
      </c>
      <c r="C118" s="30">
        <v>0</v>
      </c>
      <c r="D118" s="26">
        <f>SUM('Septiembre 2019'!$H118:$AL118)</f>
        <v>0</v>
      </c>
      <c r="E118" s="26">
        <f t="shared" si="23"/>
        <v>0</v>
      </c>
      <c r="F118" s="28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</row>
    <row r="119" spans="1:38" ht="14">
      <c r="A119" s="1"/>
      <c r="B119" s="5" t="str">
        <f>Categorias!B107</f>
        <v>Pasatiempo</v>
      </c>
      <c r="C119" s="30">
        <v>0</v>
      </c>
      <c r="D119" s="26">
        <f>SUM('Septiembre 2019'!$H119:$AL119)</f>
        <v>0</v>
      </c>
      <c r="E119" s="26">
        <f t="shared" si="23"/>
        <v>0</v>
      </c>
      <c r="F119" s="28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1:38" ht="14">
      <c r="A120" s="1"/>
      <c r="B120" s="5" t="e">
        <f>Categorias!#REF!</f>
        <v>#REF!</v>
      </c>
      <c r="C120" s="30">
        <v>0</v>
      </c>
      <c r="D120" s="26">
        <f>SUM('Septiembre 2019'!$H120:$AL120)</f>
        <v>0</v>
      </c>
      <c r="E120" s="26">
        <f t="shared" si="23"/>
        <v>0</v>
      </c>
      <c r="F120" s="28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1:38" ht="14">
      <c r="A121" s="1"/>
      <c r="B121" s="5" t="str">
        <f>Categorias!B108</f>
        <v>Suscripciones</v>
      </c>
      <c r="C121" s="30">
        <v>0</v>
      </c>
      <c r="D121" s="26">
        <f>SUM('Septiembre 2019'!$H121:$AL121)</f>
        <v>0</v>
      </c>
      <c r="E121" s="26">
        <f t="shared" si="23"/>
        <v>0</v>
      </c>
      <c r="F121" s="28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1:38" ht="14">
      <c r="A122" s="1"/>
      <c r="B122" s="5" t="str">
        <f>Categorias!B110</f>
        <v>Comidas fuera de casa</v>
      </c>
      <c r="C122" s="30">
        <v>0</v>
      </c>
      <c r="D122" s="26">
        <f>SUM('Septiembre 2019'!$H122:$AL122)</f>
        <v>0</v>
      </c>
      <c r="E122" s="26">
        <f t="shared" si="23"/>
        <v>0</v>
      </c>
      <c r="F122" s="28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1:38" ht="14">
      <c r="A123" s="1"/>
      <c r="B123" s="5" t="str">
        <f>Categorias!B111</f>
        <v>Fiestas de cumpleaños</v>
      </c>
      <c r="C123" s="30">
        <v>0</v>
      </c>
      <c r="D123" s="26">
        <f>SUM('Septiembre 2019'!$H123:$AL123)</f>
        <v>0</v>
      </c>
      <c r="E123" s="26">
        <f t="shared" si="23"/>
        <v>0</v>
      </c>
      <c r="F123" s="28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1:38" ht="14">
      <c r="A124" s="1"/>
      <c r="B124" s="5" t="str">
        <f>Categorias!B112</f>
        <v>Vacaciones</v>
      </c>
      <c r="C124" s="30">
        <v>0</v>
      </c>
      <c r="D124" s="26">
        <f>SUM('Septiembre 2019'!$H124:$AL124)</f>
        <v>0</v>
      </c>
      <c r="E124" s="26">
        <f t="shared" si="23"/>
        <v>0</v>
      </c>
      <c r="F124" s="28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1:38" ht="14">
      <c r="A125" s="1"/>
      <c r="B125" s="10" t="s">
        <v>51</v>
      </c>
      <c r="C125" s="29"/>
      <c r="D125" s="29"/>
      <c r="E125" s="29"/>
      <c r="F125" s="1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1:38" ht="14">
      <c r="A126" s="1"/>
      <c r="B126" s="4" t="str">
        <f>Categorias!B114</f>
        <v>Se deben eliminar DEUDAS</v>
      </c>
      <c r="C126" s="22">
        <f t="shared" ref="C126:E126" si="24">SUM(C127:C134)</f>
        <v>0</v>
      </c>
      <c r="D126" s="22">
        <f t="shared" si="24"/>
        <v>0</v>
      </c>
      <c r="E126" s="22">
        <f t="shared" si="24"/>
        <v>0</v>
      </c>
      <c r="F126" s="23"/>
      <c r="H126" s="24" t="s">
        <v>73</v>
      </c>
      <c r="I126" s="24" t="s">
        <v>74</v>
      </c>
      <c r="J126" s="24" t="s">
        <v>75</v>
      </c>
      <c r="K126" s="24" t="s">
        <v>76</v>
      </c>
      <c r="L126" s="24" t="s">
        <v>77</v>
      </c>
      <c r="M126" s="24" t="s">
        <v>78</v>
      </c>
      <c r="N126" s="24" t="s">
        <v>79</v>
      </c>
      <c r="O126" s="24" t="s">
        <v>80</v>
      </c>
      <c r="P126" s="24" t="s">
        <v>81</v>
      </c>
      <c r="Q126" s="24" t="s">
        <v>82</v>
      </c>
      <c r="R126" s="24" t="s">
        <v>83</v>
      </c>
      <c r="S126" s="24" t="s">
        <v>84</v>
      </c>
      <c r="T126" s="24" t="s">
        <v>85</v>
      </c>
      <c r="U126" s="24" t="s">
        <v>86</v>
      </c>
      <c r="V126" s="24" t="s">
        <v>87</v>
      </c>
      <c r="W126" s="24" t="s">
        <v>88</v>
      </c>
      <c r="X126" s="24" t="s">
        <v>89</v>
      </c>
      <c r="Y126" s="24" t="s">
        <v>90</v>
      </c>
      <c r="Z126" s="24" t="s">
        <v>91</v>
      </c>
      <c r="AA126" s="24" t="s">
        <v>92</v>
      </c>
      <c r="AB126" s="24" t="s">
        <v>93</v>
      </c>
      <c r="AC126" s="24" t="s">
        <v>94</v>
      </c>
      <c r="AD126" s="24" t="s">
        <v>95</v>
      </c>
      <c r="AE126" s="24" t="s">
        <v>96</v>
      </c>
      <c r="AF126" s="24" t="s">
        <v>97</v>
      </c>
      <c r="AG126" s="24" t="s">
        <v>98</v>
      </c>
      <c r="AH126" s="24" t="s">
        <v>99</v>
      </c>
      <c r="AI126" s="24" t="s">
        <v>100</v>
      </c>
      <c r="AJ126" s="24" t="s">
        <v>101</v>
      </c>
      <c r="AK126" s="24" t="s">
        <v>102</v>
      </c>
      <c r="AL126" s="24" t="s">
        <v>103</v>
      </c>
    </row>
    <row r="127" spans="1:38" ht="14">
      <c r="A127" s="1"/>
      <c r="B127" s="5" t="str">
        <f>Categorias!B115</f>
        <v>Crédito hipotecario</v>
      </c>
      <c r="C127" s="30">
        <v>0</v>
      </c>
      <c r="D127" s="26">
        <f>SUM('Septiembre 2019'!$H127:$AL127)</f>
        <v>0</v>
      </c>
      <c r="E127" s="26">
        <f t="shared" ref="E127:E134" si="25">C127-D127</f>
        <v>0</v>
      </c>
      <c r="F127" s="28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1:38" ht="14">
      <c r="A128" s="1"/>
      <c r="B128" s="5" t="str">
        <f>Categorias!B116</f>
        <v>Crédito al consumo</v>
      </c>
      <c r="C128" s="30">
        <v>0</v>
      </c>
      <c r="D128" s="26">
        <f>SUM('Septiembre 2019'!$H128:$AL128)</f>
        <v>0</v>
      </c>
      <c r="E128" s="26">
        <f t="shared" si="25"/>
        <v>0</v>
      </c>
      <c r="F128" s="28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</row>
    <row r="129" spans="1:38" ht="14">
      <c r="A129" s="1"/>
      <c r="B129" s="5" t="str">
        <f>Categorias!B117</f>
        <v>Creditos estudiantiles</v>
      </c>
      <c r="C129" s="30">
        <v>0</v>
      </c>
      <c r="D129" s="26">
        <f>SUM('Septiembre 2019'!$H129:$AL129)</f>
        <v>0</v>
      </c>
      <c r="E129" s="26">
        <f t="shared" si="25"/>
        <v>0</v>
      </c>
      <c r="F129" s="28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</row>
    <row r="130" spans="1:38" ht="14">
      <c r="A130" s="1"/>
      <c r="B130" s="5" t="str">
        <f>Categorias!B118</f>
        <v>Tarjeta de crédito 1</v>
      </c>
      <c r="C130" s="30">
        <v>0</v>
      </c>
      <c r="D130" s="26">
        <f>SUM('Septiembre 2019'!$H130:$AL130)</f>
        <v>0</v>
      </c>
      <c r="E130" s="26">
        <f t="shared" si="25"/>
        <v>0</v>
      </c>
      <c r="F130" s="28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1:38" ht="14">
      <c r="A131" s="1"/>
      <c r="B131" s="5" t="str">
        <f>Categorias!B119</f>
        <v>Tarjeta de crédito 2</v>
      </c>
      <c r="C131" s="30">
        <v>0</v>
      </c>
      <c r="D131" s="26">
        <f>SUM('Septiembre 2019'!$H131:$AL131)</f>
        <v>0</v>
      </c>
      <c r="E131" s="26">
        <f t="shared" si="25"/>
        <v>0</v>
      </c>
      <c r="F131" s="28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1:38" ht="14">
      <c r="A132" s="1"/>
      <c r="B132" s="5" t="str">
        <f>Categorias!B120</f>
        <v>Otros</v>
      </c>
      <c r="C132" s="30">
        <v>0</v>
      </c>
      <c r="D132" s="26">
        <f>SUM('Septiembre 2019'!$H132:$AL132)</f>
        <v>0</v>
      </c>
      <c r="E132" s="26">
        <f t="shared" si="25"/>
        <v>0</v>
      </c>
      <c r="F132" s="28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</row>
    <row r="133" spans="1:38" ht="14">
      <c r="A133" s="1"/>
      <c r="B133" s="5" t="str">
        <f>Categorias!B121</f>
        <v>-</v>
      </c>
      <c r="C133" s="30">
        <v>0</v>
      </c>
      <c r="D133" s="26">
        <f>SUM('Septiembre 2019'!$H133:$AL133)</f>
        <v>0</v>
      </c>
      <c r="E133" s="26">
        <f t="shared" si="25"/>
        <v>0</v>
      </c>
      <c r="F133" s="28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</row>
    <row r="134" spans="1:38" ht="15.75" customHeight="1">
      <c r="A134" s="1"/>
      <c r="B134" s="5" t="str">
        <f>Categorias!B122</f>
        <v>-</v>
      </c>
      <c r="C134" s="30">
        <v>0</v>
      </c>
      <c r="D134" s="26">
        <f>SUM('Septiembre 2019'!$H134:$AL134)</f>
        <v>0</v>
      </c>
      <c r="E134" s="26">
        <f t="shared" si="25"/>
        <v>0</v>
      </c>
      <c r="F134" s="28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</row>
    <row r="135" spans="1:38" ht="14">
      <c r="A135" s="1"/>
      <c r="B135" s="8"/>
      <c r="C135" s="29"/>
      <c r="D135" s="29"/>
      <c r="E135" s="29"/>
      <c r="F135" s="1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</row>
    <row r="136" spans="1:38" ht="14">
      <c r="A136" s="1"/>
      <c r="B136" s="4" t="str">
        <f>Categorias!B124</f>
        <v>NO Imprescindible Mascotas</v>
      </c>
      <c r="C136" s="22">
        <f t="shared" ref="C136:E136" si="26">SUM(C137:C144)</f>
        <v>0</v>
      </c>
      <c r="D136" s="22">
        <f t="shared" si="26"/>
        <v>0</v>
      </c>
      <c r="E136" s="22">
        <f t="shared" si="26"/>
        <v>0</v>
      </c>
      <c r="F136" s="23"/>
      <c r="H136" s="24" t="s">
        <v>73</v>
      </c>
      <c r="I136" s="24" t="s">
        <v>74</v>
      </c>
      <c r="J136" s="24" t="s">
        <v>75</v>
      </c>
      <c r="K136" s="24" t="s">
        <v>76</v>
      </c>
      <c r="L136" s="24" t="s">
        <v>77</v>
      </c>
      <c r="M136" s="24" t="s">
        <v>78</v>
      </c>
      <c r="N136" s="24" t="s">
        <v>79</v>
      </c>
      <c r="O136" s="24" t="s">
        <v>80</v>
      </c>
      <c r="P136" s="24" t="s">
        <v>81</v>
      </c>
      <c r="Q136" s="24" t="s">
        <v>82</v>
      </c>
      <c r="R136" s="24" t="s">
        <v>83</v>
      </c>
      <c r="S136" s="24" t="s">
        <v>84</v>
      </c>
      <c r="T136" s="24" t="s">
        <v>85</v>
      </c>
      <c r="U136" s="24" t="s">
        <v>86</v>
      </c>
      <c r="V136" s="24" t="s">
        <v>87</v>
      </c>
      <c r="W136" s="24" t="s">
        <v>88</v>
      </c>
      <c r="X136" s="24" t="s">
        <v>89</v>
      </c>
      <c r="Y136" s="24" t="s">
        <v>90</v>
      </c>
      <c r="Z136" s="24" t="s">
        <v>91</v>
      </c>
      <c r="AA136" s="24" t="s">
        <v>92</v>
      </c>
      <c r="AB136" s="24" t="s">
        <v>93</v>
      </c>
      <c r="AC136" s="24" t="s">
        <v>94</v>
      </c>
      <c r="AD136" s="24" t="s">
        <v>95</v>
      </c>
      <c r="AE136" s="24" t="s">
        <v>96</v>
      </c>
      <c r="AF136" s="24" t="s">
        <v>97</v>
      </c>
      <c r="AG136" s="24" t="s">
        <v>98</v>
      </c>
      <c r="AH136" s="24" t="s">
        <v>99</v>
      </c>
      <c r="AI136" s="24" t="s">
        <v>100</v>
      </c>
      <c r="AJ136" s="24" t="s">
        <v>101</v>
      </c>
      <c r="AK136" s="24" t="s">
        <v>102</v>
      </c>
      <c r="AL136" s="24" t="s">
        <v>103</v>
      </c>
    </row>
    <row r="137" spans="1:38" ht="14">
      <c r="A137" s="1"/>
      <c r="B137" s="5">
        <f>Categorias!B125</f>
        <v>0</v>
      </c>
      <c r="C137" s="30">
        <v>0</v>
      </c>
      <c r="D137" s="26">
        <f>SUM('Septiembre 2019'!$H137:$AL137)</f>
        <v>0</v>
      </c>
      <c r="E137" s="26">
        <f t="shared" ref="E137:E144" si="27">C137-D137</f>
        <v>0</v>
      </c>
      <c r="F137" s="28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</row>
    <row r="138" spans="1:38" ht="14">
      <c r="A138" s="1"/>
      <c r="B138" s="5" t="str">
        <f>Categorias!B126</f>
        <v>Cuidado de mascotas</v>
      </c>
      <c r="C138" s="30">
        <v>0</v>
      </c>
      <c r="D138" s="26">
        <f>SUM('Septiembre 2019'!$H138:$AL138)</f>
        <v>0</v>
      </c>
      <c r="E138" s="26">
        <f t="shared" si="27"/>
        <v>0</v>
      </c>
      <c r="F138" s="28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</row>
    <row r="139" spans="1:38" ht="14">
      <c r="A139" s="1"/>
      <c r="B139" s="5" t="str">
        <f>Categorias!B127</f>
        <v>Veterinario</v>
      </c>
      <c r="C139" s="30">
        <v>0</v>
      </c>
      <c r="D139" s="26">
        <f>SUM('Septiembre 2019'!$H139:$AL139)</f>
        <v>0</v>
      </c>
      <c r="E139" s="26">
        <f t="shared" si="27"/>
        <v>0</v>
      </c>
      <c r="F139" s="28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</row>
    <row r="140" spans="1:38" ht="14">
      <c r="A140" s="1"/>
      <c r="B140" s="5" t="str">
        <f>Categorias!B128</f>
        <v>Medicamentos</v>
      </c>
      <c r="C140" s="30">
        <v>0</v>
      </c>
      <c r="D140" s="26">
        <f>SUM('Septiembre 2019'!$H140:$AL140)</f>
        <v>0</v>
      </c>
      <c r="E140" s="26">
        <f t="shared" si="27"/>
        <v>0</v>
      </c>
      <c r="F140" s="28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</row>
    <row r="141" spans="1:38" ht="14">
      <c r="A141" s="1"/>
      <c r="B141" s="5" t="str">
        <f>Categorias!B129</f>
        <v>vacunas</v>
      </c>
      <c r="C141" s="30">
        <v>0</v>
      </c>
      <c r="D141" s="26">
        <f>SUM('Septiembre 2019'!$H141:$AL141)</f>
        <v>0</v>
      </c>
      <c r="E141" s="26">
        <f t="shared" si="27"/>
        <v>0</v>
      </c>
      <c r="F141" s="28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</row>
    <row r="142" spans="1:38" ht="14">
      <c r="A142" s="1"/>
      <c r="B142" s="5">
        <f>Categorias!B130</f>
        <v>0</v>
      </c>
      <c r="C142" s="30">
        <v>0</v>
      </c>
      <c r="D142" s="26">
        <f>SUM('Septiembre 2019'!$H142:$AL142)</f>
        <v>0</v>
      </c>
      <c r="E142" s="26">
        <f t="shared" si="27"/>
        <v>0</v>
      </c>
      <c r="F142" s="28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</row>
    <row r="143" spans="1:38" ht="14">
      <c r="A143" s="1"/>
      <c r="B143" s="5" t="str">
        <f>Categorias!B131</f>
        <v>-</v>
      </c>
      <c r="C143" s="30">
        <v>0</v>
      </c>
      <c r="D143" s="26">
        <f>SUM('Septiembre 2019'!$H143:$AL143)</f>
        <v>0</v>
      </c>
      <c r="E143" s="26">
        <f t="shared" si="27"/>
        <v>0</v>
      </c>
      <c r="F143" s="28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</row>
    <row r="144" spans="1:38" ht="14">
      <c r="A144" s="1"/>
      <c r="B144" s="5" t="str">
        <f>Categorias!B132</f>
        <v>-</v>
      </c>
      <c r="C144" s="30">
        <v>0</v>
      </c>
      <c r="D144" s="26">
        <f>SUM('Septiembre 2019'!$H144:$AL144)</f>
        <v>0</v>
      </c>
      <c r="E144" s="26">
        <f t="shared" si="27"/>
        <v>0</v>
      </c>
      <c r="F144" s="28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</row>
    <row r="145" spans="1:38" ht="14">
      <c r="A145" s="1"/>
      <c r="B145" s="10"/>
      <c r="C145" s="29"/>
      <c r="D145" s="29"/>
      <c r="E145" s="29"/>
      <c r="F145" s="1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</row>
    <row r="146" spans="1:38" ht="14">
      <c r="A146" s="1"/>
      <c r="B146" s="4" t="str">
        <f>Categorias!B134</f>
        <v>IMPRESICINDIBLE AHORROS</v>
      </c>
      <c r="C146" s="22">
        <f t="shared" ref="C146:E146" si="28">SUM(C147:C156)</f>
        <v>0</v>
      </c>
      <c r="D146" s="22">
        <f t="shared" si="28"/>
        <v>0</v>
      </c>
      <c r="E146" s="22">
        <f t="shared" si="28"/>
        <v>0</v>
      </c>
      <c r="F146" s="23"/>
      <c r="H146" s="24" t="s">
        <v>73</v>
      </c>
      <c r="I146" s="24" t="s">
        <v>74</v>
      </c>
      <c r="J146" s="24" t="s">
        <v>75</v>
      </c>
      <c r="K146" s="24" t="s">
        <v>76</v>
      </c>
      <c r="L146" s="24" t="s">
        <v>77</v>
      </c>
      <c r="M146" s="24" t="s">
        <v>78</v>
      </c>
      <c r="N146" s="24" t="s">
        <v>79</v>
      </c>
      <c r="O146" s="24" t="s">
        <v>80</v>
      </c>
      <c r="P146" s="24" t="s">
        <v>81</v>
      </c>
      <c r="Q146" s="24" t="s">
        <v>82</v>
      </c>
      <c r="R146" s="24" t="s">
        <v>83</v>
      </c>
      <c r="S146" s="24" t="s">
        <v>84</v>
      </c>
      <c r="T146" s="24" t="s">
        <v>85</v>
      </c>
      <c r="U146" s="24" t="s">
        <v>86</v>
      </c>
      <c r="V146" s="24" t="s">
        <v>87</v>
      </c>
      <c r="W146" s="24" t="s">
        <v>88</v>
      </c>
      <c r="X146" s="24" t="s">
        <v>89</v>
      </c>
      <c r="Y146" s="24" t="s">
        <v>90</v>
      </c>
      <c r="Z146" s="24" t="s">
        <v>91</v>
      </c>
      <c r="AA146" s="24" t="s">
        <v>92</v>
      </c>
      <c r="AB146" s="24" t="s">
        <v>93</v>
      </c>
      <c r="AC146" s="24" t="s">
        <v>94</v>
      </c>
      <c r="AD146" s="24" t="s">
        <v>95</v>
      </c>
      <c r="AE146" s="24" t="s">
        <v>96</v>
      </c>
      <c r="AF146" s="24" t="s">
        <v>97</v>
      </c>
      <c r="AG146" s="24" t="s">
        <v>98</v>
      </c>
      <c r="AH146" s="24" t="s">
        <v>99</v>
      </c>
      <c r="AI146" s="24" t="s">
        <v>100</v>
      </c>
      <c r="AJ146" s="24" t="s">
        <v>101</v>
      </c>
      <c r="AK146" s="24" t="s">
        <v>102</v>
      </c>
      <c r="AL146" s="24" t="s">
        <v>103</v>
      </c>
    </row>
    <row r="147" spans="1:38" ht="14">
      <c r="A147" s="1"/>
      <c r="B147" s="5" t="str">
        <f>Categorias!B135</f>
        <v>Fondo de emergencia</v>
      </c>
      <c r="C147" s="30">
        <v>0</v>
      </c>
      <c r="D147" s="26">
        <f>SUM('Septiembre 2019'!$H147:$AL147)</f>
        <v>0</v>
      </c>
      <c r="E147" s="26">
        <f t="shared" ref="E147:E156" si="29">C147-D147</f>
        <v>0</v>
      </c>
      <c r="F147" s="28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</row>
    <row r="148" spans="1:38" ht="14">
      <c r="A148" s="1"/>
      <c r="B148" s="5" t="str">
        <f>Categorias!B136</f>
        <v>Seguros de vida</v>
      </c>
      <c r="C148" s="30">
        <v>0</v>
      </c>
      <c r="D148" s="26">
        <f>SUM('Septiembre 2019'!$H148:$AL148)</f>
        <v>0</v>
      </c>
      <c r="E148" s="26">
        <f t="shared" si="29"/>
        <v>0</v>
      </c>
      <c r="F148" s="28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</row>
    <row r="149" spans="1:38" ht="14">
      <c r="A149" s="1"/>
      <c r="B149" s="5" t="str">
        <f>Categorias!B137</f>
        <v>Inversiones</v>
      </c>
      <c r="C149" s="30">
        <v>0</v>
      </c>
      <c r="D149" s="26">
        <f>SUM('Septiembre 2019'!$H149:$AL149)</f>
        <v>0</v>
      </c>
      <c r="E149" s="26">
        <f t="shared" si="29"/>
        <v>0</v>
      </c>
      <c r="F149" s="28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</row>
    <row r="150" spans="1:38" ht="14">
      <c r="A150" s="1"/>
      <c r="B150" s="5" t="str">
        <f>Categorias!B138</f>
        <v>Pensión complementaria</v>
      </c>
      <c r="C150" s="30">
        <v>0</v>
      </c>
      <c r="D150" s="26">
        <f>SUM('Septiembre 2019'!$H150:$AL150)</f>
        <v>0</v>
      </c>
      <c r="E150" s="26">
        <f t="shared" si="29"/>
        <v>0</v>
      </c>
      <c r="F150" s="28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</row>
    <row r="151" spans="1:38" ht="14">
      <c r="A151" s="1"/>
      <c r="B151" s="5" t="str">
        <f>Categorias!B139</f>
        <v>Metas de corto plazo</v>
      </c>
      <c r="C151" s="30">
        <v>0</v>
      </c>
      <c r="D151" s="26">
        <f>SUM('Septiembre 2019'!$H151:$AL151)</f>
        <v>0</v>
      </c>
      <c r="E151" s="26">
        <f t="shared" si="29"/>
        <v>0</v>
      </c>
      <c r="F151" s="28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</row>
    <row r="152" spans="1:38" ht="14">
      <c r="A152" s="1"/>
      <c r="B152" s="5" t="str">
        <f>Categorias!B140</f>
        <v>Fondo estudiantil</v>
      </c>
      <c r="C152" s="30">
        <v>0</v>
      </c>
      <c r="D152" s="26">
        <f>SUM('Septiembre 2019'!$H152:$AL152)</f>
        <v>0</v>
      </c>
      <c r="E152" s="26">
        <f t="shared" si="29"/>
        <v>0</v>
      </c>
      <c r="F152" s="28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</row>
    <row r="153" spans="1:38" ht="14">
      <c r="A153" s="1"/>
      <c r="B153" s="5" t="str">
        <f>Categorias!B141</f>
        <v>Fondo: vacaciones</v>
      </c>
      <c r="C153" s="30">
        <v>0</v>
      </c>
      <c r="D153" s="26">
        <f>SUM('Septiembre 2019'!$H153:$AL153)</f>
        <v>0</v>
      </c>
      <c r="E153" s="26">
        <f t="shared" si="29"/>
        <v>0</v>
      </c>
      <c r="F153" s="28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</row>
    <row r="154" spans="1:38" ht="14">
      <c r="A154" s="1"/>
      <c r="B154" s="5" t="str">
        <f>Categorias!B142</f>
        <v>Metas mediano plazo</v>
      </c>
      <c r="C154" s="30">
        <v>0</v>
      </c>
      <c r="D154" s="26">
        <f>SUM('Septiembre 2019'!$H154:$AL154)</f>
        <v>0</v>
      </c>
      <c r="E154" s="26">
        <f t="shared" si="29"/>
        <v>0</v>
      </c>
      <c r="F154" s="28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</row>
    <row r="155" spans="1:38" ht="14">
      <c r="A155" s="1"/>
      <c r="B155" s="5" t="str">
        <f>Categorias!B143</f>
        <v>Metas de largo plazo</v>
      </c>
      <c r="C155" s="30">
        <v>0</v>
      </c>
      <c r="D155" s="26">
        <f>SUM('Septiembre 2019'!$H155:$AL155)</f>
        <v>0</v>
      </c>
      <c r="E155" s="26">
        <f t="shared" si="29"/>
        <v>0</v>
      </c>
      <c r="F155" s="28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</row>
    <row r="156" spans="1:38" ht="14">
      <c r="A156" s="1"/>
      <c r="B156" s="5" t="str">
        <f>Categorias!B144</f>
        <v>-</v>
      </c>
      <c r="C156" s="30">
        <v>0</v>
      </c>
      <c r="D156" s="26">
        <f>SUM('Septiembre 2019'!$H156:$AL156)</f>
        <v>0</v>
      </c>
      <c r="E156" s="26">
        <f t="shared" si="29"/>
        <v>0</v>
      </c>
      <c r="F156" s="28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</row>
    <row r="157" spans="1:38" ht="14">
      <c r="A157" s="39"/>
      <c r="B157" s="11"/>
      <c r="C157" s="38"/>
      <c r="D157" s="38"/>
      <c r="E157" s="38"/>
      <c r="F157" s="39"/>
      <c r="G157" s="39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</row>
    <row r="158" spans="1:38" ht="14">
      <c r="A158" s="1"/>
      <c r="B158" s="4" t="str">
        <f>Categorias!B146</f>
        <v>OTROS</v>
      </c>
      <c r="C158" s="22">
        <f t="shared" ref="C158:E158" si="30">SUM(C159:C166)</f>
        <v>0</v>
      </c>
      <c r="D158" s="22">
        <f t="shared" si="30"/>
        <v>0</v>
      </c>
      <c r="E158" s="22">
        <f t="shared" si="30"/>
        <v>0</v>
      </c>
      <c r="F158" s="23"/>
      <c r="H158" s="24" t="s">
        <v>73</v>
      </c>
      <c r="I158" s="24" t="s">
        <v>74</v>
      </c>
      <c r="J158" s="24" t="s">
        <v>75</v>
      </c>
      <c r="K158" s="24" t="s">
        <v>76</v>
      </c>
      <c r="L158" s="24" t="s">
        <v>77</v>
      </c>
      <c r="M158" s="24" t="s">
        <v>78</v>
      </c>
      <c r="N158" s="24" t="s">
        <v>79</v>
      </c>
      <c r="O158" s="24" t="s">
        <v>80</v>
      </c>
      <c r="P158" s="24" t="s">
        <v>81</v>
      </c>
      <c r="Q158" s="24" t="s">
        <v>82</v>
      </c>
      <c r="R158" s="24" t="s">
        <v>83</v>
      </c>
      <c r="S158" s="24" t="s">
        <v>84</v>
      </c>
      <c r="T158" s="24" t="s">
        <v>85</v>
      </c>
      <c r="U158" s="24" t="s">
        <v>86</v>
      </c>
      <c r="V158" s="24" t="s">
        <v>87</v>
      </c>
      <c r="W158" s="24" t="s">
        <v>88</v>
      </c>
      <c r="X158" s="24" t="s">
        <v>89</v>
      </c>
      <c r="Y158" s="24" t="s">
        <v>90</v>
      </c>
      <c r="Z158" s="24" t="s">
        <v>91</v>
      </c>
      <c r="AA158" s="24" t="s">
        <v>92</v>
      </c>
      <c r="AB158" s="24" t="s">
        <v>93</v>
      </c>
      <c r="AC158" s="24" t="s">
        <v>94</v>
      </c>
      <c r="AD158" s="24" t="s">
        <v>95</v>
      </c>
      <c r="AE158" s="24" t="s">
        <v>96</v>
      </c>
      <c r="AF158" s="24" t="s">
        <v>97</v>
      </c>
      <c r="AG158" s="24" t="s">
        <v>98</v>
      </c>
      <c r="AH158" s="24" t="s">
        <v>99</v>
      </c>
      <c r="AI158" s="24" t="s">
        <v>100</v>
      </c>
      <c r="AJ158" s="24" t="s">
        <v>101</v>
      </c>
      <c r="AK158" s="24" t="s">
        <v>102</v>
      </c>
      <c r="AL158" s="24" t="s">
        <v>103</v>
      </c>
    </row>
    <row r="159" spans="1:38" ht="14">
      <c r="A159" s="1"/>
      <c r="B159" s="5" t="str">
        <f>Categorias!B147</f>
        <v>-</v>
      </c>
      <c r="C159" s="30">
        <v>0</v>
      </c>
      <c r="D159" s="26">
        <f>SUM('Septiembre 2019'!$H159:$AL159)</f>
        <v>0</v>
      </c>
      <c r="E159" s="26">
        <f t="shared" ref="E159:E166" si="31">C159-D159</f>
        <v>0</v>
      </c>
      <c r="F159" s="28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</row>
    <row r="160" spans="1:38" ht="14">
      <c r="A160" s="1"/>
      <c r="B160" s="5" t="str">
        <f>Categorias!B148</f>
        <v>-</v>
      </c>
      <c r="C160" s="30">
        <v>0</v>
      </c>
      <c r="D160" s="26">
        <f>SUM('Septiembre 2019'!$H160:$AL160)</f>
        <v>0</v>
      </c>
      <c r="E160" s="26">
        <f t="shared" si="31"/>
        <v>0</v>
      </c>
      <c r="F160" s="28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</row>
    <row r="161" spans="1:38" ht="14">
      <c r="A161" s="1"/>
      <c r="B161" s="5" t="str">
        <f>Categorias!B149</f>
        <v>-</v>
      </c>
      <c r="C161" s="30">
        <v>0</v>
      </c>
      <c r="D161" s="26">
        <f>SUM('Septiembre 2019'!$H161:$AL161)</f>
        <v>0</v>
      </c>
      <c r="E161" s="26">
        <f t="shared" si="31"/>
        <v>0</v>
      </c>
      <c r="F161" s="28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</row>
    <row r="162" spans="1:38" ht="14">
      <c r="A162" s="1"/>
      <c r="B162" s="5" t="str">
        <f>Categorias!B150</f>
        <v>-</v>
      </c>
      <c r="C162" s="30">
        <v>0</v>
      </c>
      <c r="D162" s="26">
        <f>SUM('Septiembre 2019'!$H162:$AL162)</f>
        <v>0</v>
      </c>
      <c r="E162" s="26">
        <f t="shared" si="31"/>
        <v>0</v>
      </c>
      <c r="F162" s="28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</row>
    <row r="163" spans="1:38" ht="14">
      <c r="A163" s="1"/>
      <c r="B163" s="5" t="str">
        <f>Categorias!B151</f>
        <v>-</v>
      </c>
      <c r="C163" s="30">
        <v>0</v>
      </c>
      <c r="D163" s="26">
        <f>SUM('Septiembre 2019'!$H163:$AL163)</f>
        <v>0</v>
      </c>
      <c r="E163" s="26">
        <f t="shared" si="31"/>
        <v>0</v>
      </c>
      <c r="F163" s="28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</row>
    <row r="164" spans="1:38" ht="14">
      <c r="A164" s="1"/>
      <c r="B164" s="5" t="str">
        <f>Categorias!B152</f>
        <v>-</v>
      </c>
      <c r="C164" s="30">
        <v>0</v>
      </c>
      <c r="D164" s="26">
        <f>SUM('Septiembre 2019'!$H164:$AL164)</f>
        <v>0</v>
      </c>
      <c r="E164" s="26">
        <f t="shared" si="31"/>
        <v>0</v>
      </c>
      <c r="F164" s="28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</row>
    <row r="165" spans="1:38" ht="14">
      <c r="A165" s="1"/>
      <c r="B165" s="5" t="str">
        <f>Categorias!B153</f>
        <v>-</v>
      </c>
      <c r="C165" s="30">
        <v>0</v>
      </c>
      <c r="D165" s="26">
        <f>SUM('Septiembre 2019'!$H165:$AL165)</f>
        <v>0</v>
      </c>
      <c r="E165" s="26">
        <f t="shared" si="31"/>
        <v>0</v>
      </c>
      <c r="F165" s="28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</row>
    <row r="166" spans="1:38" ht="14">
      <c r="A166" s="1"/>
      <c r="B166" s="5" t="str">
        <f>Categorias!B154</f>
        <v>-</v>
      </c>
      <c r="C166" s="30">
        <v>0</v>
      </c>
      <c r="D166" s="26">
        <f>SUM('Septiembre 2019'!$H166:$AL166)</f>
        <v>0</v>
      </c>
      <c r="E166" s="26">
        <f t="shared" si="31"/>
        <v>0</v>
      </c>
      <c r="F166" s="28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</row>
    <row r="167" spans="1:38" ht="14">
      <c r="A167" s="1"/>
      <c r="B167" s="11"/>
      <c r="C167" s="1"/>
      <c r="D167" s="1"/>
      <c r="E167" s="39"/>
      <c r="F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30" customHeight="1">
      <c r="A168" s="40"/>
      <c r="B168" s="11"/>
      <c r="C168" s="17" t="s">
        <v>105</v>
      </c>
      <c r="D168" s="17" t="s">
        <v>110</v>
      </c>
      <c r="E168" s="17" t="s">
        <v>70</v>
      </c>
      <c r="F168" s="40"/>
      <c r="G168" s="40"/>
      <c r="H168" s="16" t="s">
        <v>73</v>
      </c>
      <c r="I168" s="16" t="s">
        <v>74</v>
      </c>
      <c r="J168" s="16" t="s">
        <v>75</v>
      </c>
      <c r="K168" s="16" t="s">
        <v>76</v>
      </c>
      <c r="L168" s="16" t="s">
        <v>77</v>
      </c>
      <c r="M168" s="16" t="s">
        <v>78</v>
      </c>
      <c r="N168" s="16" t="s">
        <v>79</v>
      </c>
      <c r="O168" s="16" t="s">
        <v>80</v>
      </c>
      <c r="P168" s="16" t="s">
        <v>81</v>
      </c>
      <c r="Q168" s="16" t="s">
        <v>82</v>
      </c>
      <c r="R168" s="16" t="s">
        <v>83</v>
      </c>
      <c r="S168" s="16" t="s">
        <v>84</v>
      </c>
      <c r="T168" s="16" t="s">
        <v>85</v>
      </c>
      <c r="U168" s="16" t="s">
        <v>86</v>
      </c>
      <c r="V168" s="16" t="s">
        <v>87</v>
      </c>
      <c r="W168" s="16" t="s">
        <v>88</v>
      </c>
      <c r="X168" s="16" t="s">
        <v>89</v>
      </c>
      <c r="Y168" s="16" t="s">
        <v>90</v>
      </c>
      <c r="Z168" s="16" t="s">
        <v>91</v>
      </c>
      <c r="AA168" s="16" t="s">
        <v>92</v>
      </c>
      <c r="AB168" s="16" t="s">
        <v>93</v>
      </c>
      <c r="AC168" s="16" t="s">
        <v>94</v>
      </c>
      <c r="AD168" s="16" t="s">
        <v>95</v>
      </c>
      <c r="AE168" s="16" t="s">
        <v>96</v>
      </c>
      <c r="AF168" s="16" t="s">
        <v>97</v>
      </c>
      <c r="AG168" s="16" t="s">
        <v>98</v>
      </c>
      <c r="AH168" s="16" t="s">
        <v>99</v>
      </c>
      <c r="AI168" s="16" t="s">
        <v>100</v>
      </c>
      <c r="AJ168" s="16" t="s">
        <v>101</v>
      </c>
      <c r="AK168" s="16" t="s">
        <v>102</v>
      </c>
      <c r="AL168" s="16" t="s">
        <v>103</v>
      </c>
    </row>
    <row r="169" spans="1:38" ht="17.25" customHeight="1">
      <c r="A169" s="41"/>
      <c r="B169" s="42" t="s">
        <v>72</v>
      </c>
      <c r="C169" s="43">
        <f t="shared" ref="C169:E169" si="32">C28+C37+C45+C58+C68+C77+C88+C97+C107+C115+C126+C136+C146+C158</f>
        <v>0</v>
      </c>
      <c r="D169" s="43">
        <f t="shared" si="32"/>
        <v>92.43</v>
      </c>
      <c r="E169" s="43">
        <f t="shared" si="32"/>
        <v>-92.43</v>
      </c>
      <c r="F169" s="41"/>
      <c r="G169" s="41"/>
      <c r="H169" s="44">
        <f t="shared" ref="H169:AL169" si="33">SUM(H28:H156)</f>
        <v>0</v>
      </c>
      <c r="I169" s="44">
        <f t="shared" si="33"/>
        <v>0</v>
      </c>
      <c r="J169" s="44">
        <f t="shared" si="33"/>
        <v>0</v>
      </c>
      <c r="K169" s="44">
        <f t="shared" si="33"/>
        <v>0</v>
      </c>
      <c r="L169" s="44">
        <f t="shared" si="33"/>
        <v>0</v>
      </c>
      <c r="M169" s="44">
        <f t="shared" si="33"/>
        <v>0</v>
      </c>
      <c r="N169" s="44">
        <f t="shared" si="33"/>
        <v>0</v>
      </c>
      <c r="O169" s="44">
        <f t="shared" si="33"/>
        <v>0</v>
      </c>
      <c r="P169" s="44">
        <f t="shared" si="33"/>
        <v>0</v>
      </c>
      <c r="Q169" s="44">
        <f t="shared" si="33"/>
        <v>0</v>
      </c>
      <c r="R169" s="44">
        <f t="shared" si="33"/>
        <v>0</v>
      </c>
      <c r="S169" s="44">
        <f t="shared" si="33"/>
        <v>0</v>
      </c>
      <c r="T169" s="44">
        <f t="shared" si="33"/>
        <v>0</v>
      </c>
      <c r="U169" s="44">
        <f t="shared" si="33"/>
        <v>0</v>
      </c>
      <c r="V169" s="44">
        <f t="shared" si="33"/>
        <v>0</v>
      </c>
      <c r="W169" s="44">
        <f t="shared" si="33"/>
        <v>0</v>
      </c>
      <c r="X169" s="44">
        <f t="shared" si="33"/>
        <v>0</v>
      </c>
      <c r="Y169" s="44">
        <f t="shared" si="33"/>
        <v>0</v>
      </c>
      <c r="Z169" s="44">
        <f t="shared" si="33"/>
        <v>0</v>
      </c>
      <c r="AA169" s="44">
        <f t="shared" si="33"/>
        <v>0</v>
      </c>
      <c r="AB169" s="44">
        <f t="shared" si="33"/>
        <v>0</v>
      </c>
      <c r="AC169" s="44">
        <f t="shared" si="33"/>
        <v>0</v>
      </c>
      <c r="AD169" s="44">
        <f t="shared" si="33"/>
        <v>0</v>
      </c>
      <c r="AE169" s="44">
        <f t="shared" si="33"/>
        <v>42.43</v>
      </c>
      <c r="AF169" s="44">
        <f t="shared" si="33"/>
        <v>0</v>
      </c>
      <c r="AG169" s="44">
        <f t="shared" si="33"/>
        <v>0</v>
      </c>
      <c r="AH169" s="44">
        <f t="shared" si="33"/>
        <v>0</v>
      </c>
      <c r="AI169" s="44">
        <f t="shared" si="33"/>
        <v>0</v>
      </c>
      <c r="AJ169" s="44">
        <f t="shared" si="33"/>
        <v>0</v>
      </c>
      <c r="AK169" s="44">
        <f t="shared" si="33"/>
        <v>50</v>
      </c>
      <c r="AL169" s="44">
        <f t="shared" si="33"/>
        <v>0</v>
      </c>
    </row>
    <row r="170" spans="1:38" ht="14">
      <c r="A170" s="1"/>
      <c r="B170" s="1"/>
      <c r="C170" s="1"/>
      <c r="D170" s="1"/>
      <c r="E170" s="1"/>
      <c r="F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">
      <c r="A171" s="1"/>
      <c r="B171" s="1"/>
      <c r="C171" s="1"/>
      <c r="D171" s="1"/>
      <c r="E171" s="1"/>
      <c r="F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">
      <c r="A172" s="1"/>
      <c r="B172" s="10"/>
      <c r="C172" s="1"/>
      <c r="D172" s="1"/>
      <c r="E172" s="1"/>
      <c r="F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5.75" customHeight="1">
      <c r="A173" s="1"/>
      <c r="B173" s="10"/>
      <c r="C173" s="1"/>
      <c r="D173" s="1"/>
      <c r="E173" s="1"/>
      <c r="F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27" customHeight="1">
      <c r="A174" s="1"/>
      <c r="B174" s="45"/>
      <c r="C174" s="85" t="s">
        <v>111</v>
      </c>
      <c r="D174" s="86"/>
      <c r="E174" s="86"/>
      <c r="F174" s="7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">
      <c r="A175" s="1"/>
      <c r="B175" s="46"/>
      <c r="C175" s="1"/>
      <c r="D175" s="1"/>
      <c r="E175" s="1"/>
      <c r="F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5.75" customHeight="1">
      <c r="A176" s="47"/>
      <c r="B176" s="48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</row>
    <row r="177" spans="1:38" ht="20.25" customHeight="1">
      <c r="A177" s="47"/>
      <c r="B177" s="49" t="s">
        <v>112</v>
      </c>
      <c r="C177" s="80" t="s">
        <v>68</v>
      </c>
      <c r="D177" s="81"/>
      <c r="E177" s="50">
        <f>C9</f>
        <v>0</v>
      </c>
      <c r="F177" s="50"/>
      <c r="G177" s="50"/>
      <c r="H177" s="50"/>
      <c r="I177" s="50"/>
      <c r="J177" s="50"/>
      <c r="K177" s="50"/>
      <c r="L177" s="50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</row>
    <row r="178" spans="1:38" ht="14">
      <c r="A178" s="47"/>
      <c r="B178" s="48"/>
      <c r="C178" s="77" t="s">
        <v>105</v>
      </c>
      <c r="D178" s="73"/>
      <c r="E178" s="47">
        <f>C26</f>
        <v>0</v>
      </c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</row>
    <row r="179" spans="1:38" ht="14">
      <c r="A179" s="47"/>
      <c r="B179" s="48"/>
      <c r="C179" s="51"/>
      <c r="D179" s="51"/>
      <c r="E179" s="47"/>
      <c r="F179" s="47"/>
      <c r="G179" s="47" t="s">
        <v>138</v>
      </c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</row>
    <row r="180" spans="1:38" ht="18.75" customHeight="1">
      <c r="A180" s="47"/>
      <c r="B180" s="48"/>
      <c r="C180" s="82" t="s">
        <v>114</v>
      </c>
      <c r="D180" s="79"/>
      <c r="E180" s="52">
        <f>E177-E178</f>
        <v>0</v>
      </c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</row>
    <row r="181" spans="1:38" ht="14">
      <c r="A181" s="47"/>
      <c r="B181" s="48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</row>
    <row r="182" spans="1:38" ht="14">
      <c r="A182" s="47"/>
      <c r="B182" s="48"/>
      <c r="C182" s="47"/>
      <c r="D182" s="47"/>
      <c r="E182" s="47"/>
      <c r="F182" s="47"/>
      <c r="G182" s="47"/>
      <c r="H182" s="53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</row>
    <row r="183" spans="1:38" ht="15.75" customHeight="1">
      <c r="A183" s="47"/>
      <c r="B183" s="48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</row>
    <row r="184" spans="1:38" ht="39.75" customHeight="1">
      <c r="A184" s="47"/>
      <c r="B184" s="54" t="s">
        <v>115</v>
      </c>
      <c r="C184" s="80" t="s">
        <v>116</v>
      </c>
      <c r="D184" s="81"/>
      <c r="E184" s="50">
        <f>D9</f>
        <v>0</v>
      </c>
      <c r="F184" s="50"/>
      <c r="G184" s="50"/>
      <c r="H184" s="50"/>
      <c r="I184" s="50"/>
      <c r="J184" s="50"/>
      <c r="K184" s="50"/>
      <c r="L184" s="50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</row>
    <row r="185" spans="1:38" ht="14">
      <c r="A185" s="47"/>
      <c r="B185" s="48"/>
      <c r="C185" s="77" t="s">
        <v>110</v>
      </c>
      <c r="D185" s="73"/>
      <c r="E185" s="47">
        <f>D26</f>
        <v>92.43</v>
      </c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</row>
    <row r="186" spans="1:38" ht="14">
      <c r="A186" s="1"/>
      <c r="B186" s="7"/>
      <c r="C186" s="1"/>
      <c r="D186" s="1"/>
      <c r="E186" s="1"/>
      <c r="F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8.75" customHeight="1">
      <c r="A187" s="1"/>
      <c r="B187" s="7"/>
      <c r="C187" s="78" t="s">
        <v>114</v>
      </c>
      <c r="D187" s="79"/>
      <c r="E187" s="55">
        <f>E184-E185</f>
        <v>-92.43</v>
      </c>
      <c r="F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4">
      <c r="A188" s="1"/>
      <c r="B188" s="7"/>
      <c r="C188" s="1"/>
      <c r="D188" s="1"/>
      <c r="E188" s="1"/>
      <c r="F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">
      <c r="A189" s="1"/>
      <c r="B189" s="7"/>
      <c r="C189" s="1"/>
      <c r="D189" s="1"/>
      <c r="E189" s="1"/>
      <c r="F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4">
      <c r="A190" s="1"/>
      <c r="B190" s="7"/>
      <c r="C190" s="1"/>
      <c r="D190" s="1"/>
      <c r="E190" s="1"/>
      <c r="F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9.5" customHeight="1">
      <c r="A191" s="1"/>
      <c r="B191" s="7"/>
      <c r="C191" s="56"/>
      <c r="D191" s="57" t="str">
        <f>B28</f>
        <v>PRIMERO ES LO PRIMERO</v>
      </c>
      <c r="E191" s="58">
        <f>D28</f>
        <v>92.43</v>
      </c>
      <c r="F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9.5" customHeight="1">
      <c r="A192" s="1"/>
      <c r="B192" s="7"/>
      <c r="C192" s="56"/>
      <c r="D192" s="57" t="str">
        <f>B37</f>
        <v>SALUD</v>
      </c>
      <c r="E192" s="58">
        <f>D37</f>
        <v>0</v>
      </c>
      <c r="F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9.5" customHeight="1">
      <c r="A193" s="1"/>
      <c r="B193" s="7"/>
      <c r="C193" s="56"/>
      <c r="D193" s="57" t="str">
        <f>B45</f>
        <v>VIVIENDA</v>
      </c>
      <c r="E193" s="58">
        <f>D45</f>
        <v>0</v>
      </c>
      <c r="F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9.5" customHeight="1">
      <c r="A194" s="1"/>
      <c r="B194" s="7"/>
      <c r="C194" s="56"/>
      <c r="D194" s="57" t="str">
        <f>B58</f>
        <v>ROPA Y CALZADO</v>
      </c>
      <c r="E194" s="58">
        <f>D58</f>
        <v>0</v>
      </c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9.5" customHeight="1">
      <c r="A195" s="1"/>
      <c r="B195" s="7"/>
      <c r="C195" s="56"/>
      <c r="D195" s="57" t="str">
        <f>B77</f>
        <v>TRANSPORTE</v>
      </c>
      <c r="E195" s="58">
        <f>D77</f>
        <v>0</v>
      </c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9.5" customHeight="1">
      <c r="A196" s="1"/>
      <c r="B196" s="7"/>
      <c r="C196" s="56"/>
      <c r="D196" s="57" t="str">
        <f>B88</f>
        <v>No imprescindible HIGIENE</v>
      </c>
      <c r="E196" s="58">
        <f>D88</f>
        <v>0</v>
      </c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9.5" customHeight="1">
      <c r="A197" s="1"/>
      <c r="B197" s="7"/>
      <c r="C197" s="56"/>
      <c r="D197" s="57" t="str">
        <f>B97</f>
        <v>No Imprescindible NIÑOS</v>
      </c>
      <c r="E197" s="58">
        <f>D97</f>
        <v>0</v>
      </c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9.5" customHeight="1">
      <c r="A198" s="1"/>
      <c r="B198" s="7"/>
      <c r="C198" s="56"/>
      <c r="D198" s="57" t="str">
        <f>B107</f>
        <v>NO Imprescindible Educación</v>
      </c>
      <c r="E198" s="58">
        <f>D107</f>
        <v>0</v>
      </c>
      <c r="F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9.5" customHeight="1">
      <c r="A199" s="1"/>
      <c r="B199" s="7"/>
      <c r="C199" s="56"/>
      <c r="D199" s="57" t="str">
        <f>B115</f>
        <v>SE PUEDE QUITAR Entrenimiento</v>
      </c>
      <c r="E199" s="58">
        <f>D115</f>
        <v>0</v>
      </c>
      <c r="F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9.5" customHeight="1">
      <c r="A200" s="1"/>
      <c r="B200" s="7"/>
      <c r="C200" s="56"/>
      <c r="D200" s="57" t="str">
        <f>B126</f>
        <v>Se deben eliminar DEUDAS</v>
      </c>
      <c r="E200" s="58">
        <f>D126</f>
        <v>0</v>
      </c>
      <c r="F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9.5" customHeight="1">
      <c r="A201" s="1"/>
      <c r="B201" s="7"/>
      <c r="C201" s="56"/>
      <c r="D201" s="57" t="str">
        <f>B136</f>
        <v>NO Imprescindible Mascotas</v>
      </c>
      <c r="E201" s="58">
        <f>D136</f>
        <v>0</v>
      </c>
      <c r="F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9.5" customHeight="1">
      <c r="A202" s="1"/>
      <c r="B202" s="7"/>
      <c r="C202" s="1"/>
      <c r="D202" s="57" t="str">
        <f>B146</f>
        <v>IMPRESICINDIBLE AHORROS</v>
      </c>
      <c r="E202" s="58">
        <f>D146</f>
        <v>0</v>
      </c>
      <c r="F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9.5" customHeight="1">
      <c r="A203" s="1"/>
      <c r="B203" s="7"/>
      <c r="C203" s="1"/>
      <c r="D203" s="57" t="str">
        <f>B158</f>
        <v>OTROS</v>
      </c>
      <c r="E203" s="58">
        <f>D158</f>
        <v>0</v>
      </c>
      <c r="F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">
      <c r="A204" s="1"/>
      <c r="B204" s="7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">
      <c r="A205" s="1"/>
      <c r="B205" s="7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">
      <c r="A206" s="1"/>
      <c r="B206" s="7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">
      <c r="A207" s="1"/>
      <c r="B207" s="7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">
      <c r="A208" s="1"/>
      <c r="B208" s="7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">
      <c r="A209" s="1"/>
      <c r="B209" s="7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">
      <c r="A210" s="1"/>
      <c r="B210" s="7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">
      <c r="A211" s="1"/>
      <c r="B211" s="7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">
      <c r="A212" s="1"/>
      <c r="B212" s="7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">
      <c r="A213" s="1"/>
      <c r="B213" s="7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">
      <c r="A214" s="1"/>
      <c r="B214" s="7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">
      <c r="A215" s="1"/>
      <c r="B215" s="7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">
      <c r="A216" s="1"/>
      <c r="B216" s="7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">
      <c r="A217" s="1"/>
      <c r="B217" s="7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">
      <c r="A218" s="1"/>
      <c r="B218" s="7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">
      <c r="A219" s="1"/>
      <c r="B219" s="7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">
      <c r="A220" s="1"/>
      <c r="B220" s="7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">
      <c r="A221" s="1"/>
      <c r="B221" s="7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">
      <c r="A222" s="1"/>
      <c r="B222" s="7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">
      <c r="A223" s="1"/>
      <c r="B223" s="7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">
      <c r="A224" s="1"/>
      <c r="B224" s="7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">
      <c r="A225" s="1"/>
      <c r="B225" s="7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">
      <c r="A226" s="1"/>
      <c r="B226" s="7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">
      <c r="A227" s="1"/>
      <c r="B227" s="7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">
      <c r="A228" s="1"/>
      <c r="B228" s="7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">
      <c r="A229" s="1"/>
      <c r="B229" s="7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">
      <c r="A230" s="1"/>
      <c r="B230" s="7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">
      <c r="A231" s="1"/>
      <c r="B231" s="7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">
      <c r="A232" s="1"/>
      <c r="B232" s="7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">
      <c r="A233" s="1"/>
      <c r="B233" s="7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">
      <c r="A234" s="1"/>
      <c r="B234" s="7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">
      <c r="A235" s="1"/>
      <c r="B235" s="7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">
      <c r="A236" s="1"/>
      <c r="B236" s="7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">
      <c r="A237" s="1"/>
      <c r="B237" s="7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">
      <c r="A238" s="1"/>
      <c r="B238" s="7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">
      <c r="A239" s="1"/>
      <c r="B239" s="7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">
      <c r="A240" s="1"/>
      <c r="B240" s="7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">
      <c r="A241" s="1"/>
      <c r="B241" s="7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">
      <c r="A242" s="1"/>
      <c r="B242" s="7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">
      <c r="A243" s="1"/>
      <c r="B243" s="7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">
      <c r="A244" s="1"/>
      <c r="B244" s="7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">
      <c r="A245" s="1"/>
      <c r="B245" s="7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">
      <c r="A246" s="1"/>
      <c r="B246" s="7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">
      <c r="A247" s="1"/>
      <c r="B247" s="7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">
      <c r="A248" s="1"/>
      <c r="B248" s="7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">
      <c r="A249" s="1"/>
      <c r="B249" s="7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">
      <c r="A250" s="1"/>
      <c r="B250" s="7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">
      <c r="A251" s="1"/>
      <c r="B251" s="7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">
      <c r="A252" s="1"/>
      <c r="B252" s="7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">
      <c r="A253" s="1"/>
      <c r="B253" s="7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">
      <c r="A254" s="1"/>
      <c r="B254" s="7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">
      <c r="A255" s="1"/>
      <c r="B255" s="7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">
      <c r="A256" s="1"/>
      <c r="B256" s="7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">
      <c r="A257" s="1"/>
      <c r="B257" s="7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">
      <c r="A258" s="1"/>
      <c r="B258" s="7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">
      <c r="A259" s="1"/>
      <c r="B259" s="7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">
      <c r="A260" s="1"/>
      <c r="B260" s="7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">
      <c r="A261" s="1"/>
      <c r="B261" s="7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">
      <c r="A262" s="1"/>
      <c r="B262" s="7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">
      <c r="A263" s="1"/>
      <c r="B263" s="7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">
      <c r="A264" s="1"/>
      <c r="B264" s="7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">
      <c r="A265" s="1"/>
      <c r="B265" s="7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">
      <c r="A266" s="1"/>
      <c r="B266" s="7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">
      <c r="A267" s="1"/>
      <c r="B267" s="7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">
      <c r="A268" s="1"/>
      <c r="B268" s="7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">
      <c r="A269" s="1"/>
      <c r="B269" s="7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">
      <c r="A270" s="1"/>
      <c r="B270" s="7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">
      <c r="A271" s="1"/>
      <c r="B271" s="7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">
      <c r="A272" s="1"/>
      <c r="B272" s="7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">
      <c r="A273" s="1"/>
      <c r="B273" s="7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">
      <c r="A274" s="1"/>
      <c r="B274" s="7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">
      <c r="A275" s="1"/>
      <c r="B275" s="7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">
      <c r="A276" s="1"/>
      <c r="B276" s="7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">
      <c r="A277" s="1"/>
      <c r="B277" s="7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">
      <c r="A278" s="1"/>
      <c r="B278" s="7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">
      <c r="A279" s="1"/>
      <c r="B279" s="7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">
      <c r="A280" s="1"/>
      <c r="B280" s="7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">
      <c r="A281" s="1"/>
      <c r="B281" s="7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">
      <c r="A282" s="1"/>
      <c r="B282" s="7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">
      <c r="A283" s="1"/>
      <c r="B283" s="7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">
      <c r="A284" s="1"/>
      <c r="B284" s="7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">
      <c r="A285" s="1"/>
      <c r="B285" s="7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">
      <c r="A286" s="1"/>
      <c r="B286" s="7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">
      <c r="A287" s="1"/>
      <c r="B287" s="7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">
      <c r="A288" s="1"/>
      <c r="B288" s="7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">
      <c r="A289" s="1"/>
      <c r="B289" s="7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">
      <c r="A290" s="1"/>
      <c r="B290" s="7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">
      <c r="A291" s="1"/>
      <c r="B291" s="7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">
      <c r="A292" s="1"/>
      <c r="B292" s="7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">
      <c r="A293" s="1"/>
      <c r="B293" s="7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">
      <c r="A294" s="1"/>
      <c r="B294" s="7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">
      <c r="A295" s="1"/>
      <c r="B295" s="7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">
      <c r="A296" s="1"/>
      <c r="B296" s="7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">
      <c r="A297" s="1"/>
      <c r="B297" s="7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">
      <c r="A298" s="1"/>
      <c r="B298" s="7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">
      <c r="A299" s="1"/>
      <c r="B299" s="7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">
      <c r="A300" s="1"/>
      <c r="B300" s="7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">
      <c r="A301" s="1"/>
      <c r="B301" s="7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">
      <c r="A302" s="1"/>
      <c r="B302" s="7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">
      <c r="A303" s="1"/>
      <c r="B303" s="7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">
      <c r="A304" s="1"/>
      <c r="B304" s="7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">
      <c r="A305" s="1"/>
      <c r="B305" s="7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">
      <c r="A306" s="1"/>
      <c r="B306" s="7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">
      <c r="A307" s="1"/>
      <c r="B307" s="7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">
      <c r="A308" s="1"/>
      <c r="B308" s="7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">
      <c r="A309" s="1"/>
      <c r="B309" s="7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">
      <c r="A310" s="1"/>
      <c r="B310" s="7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">
      <c r="A311" s="1"/>
      <c r="B311" s="7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">
      <c r="A312" s="1"/>
      <c r="B312" s="7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">
      <c r="A313" s="1"/>
      <c r="B313" s="7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">
      <c r="A314" s="1"/>
      <c r="B314" s="7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">
      <c r="A315" s="1"/>
      <c r="B315" s="7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">
      <c r="A316" s="1"/>
      <c r="B316" s="7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">
      <c r="A317" s="1"/>
      <c r="B317" s="7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">
      <c r="A318" s="1"/>
      <c r="B318" s="7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">
      <c r="A319" s="1"/>
      <c r="B319" s="7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">
      <c r="A320" s="1"/>
      <c r="B320" s="7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">
      <c r="A321" s="1"/>
      <c r="B321" s="7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">
      <c r="A322" s="1"/>
      <c r="B322" s="7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">
      <c r="A323" s="1"/>
      <c r="B323" s="7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">
      <c r="A324" s="1"/>
      <c r="B324" s="7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">
      <c r="A325" s="1"/>
      <c r="B325" s="7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">
      <c r="A326" s="1"/>
      <c r="B326" s="7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">
      <c r="A327" s="1"/>
      <c r="B327" s="7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">
      <c r="A328" s="1"/>
      <c r="B328" s="7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">
      <c r="A329" s="1"/>
      <c r="B329" s="7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">
      <c r="A330" s="1"/>
      <c r="B330" s="7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">
      <c r="A331" s="1"/>
      <c r="B331" s="7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">
      <c r="A332" s="1"/>
      <c r="B332" s="7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">
      <c r="A333" s="1"/>
      <c r="B333" s="7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">
      <c r="A334" s="1"/>
      <c r="B334" s="7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">
      <c r="A335" s="1"/>
      <c r="B335" s="7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">
      <c r="A336" s="1"/>
      <c r="B336" s="7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">
      <c r="A337" s="1"/>
      <c r="B337" s="7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">
      <c r="A338" s="1"/>
      <c r="B338" s="7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">
      <c r="A339" s="1"/>
      <c r="B339" s="7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">
      <c r="A340" s="1"/>
      <c r="B340" s="7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">
      <c r="A341" s="1"/>
      <c r="B341" s="7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">
      <c r="A342" s="1"/>
      <c r="B342" s="7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">
      <c r="A343" s="1"/>
      <c r="B343" s="7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">
      <c r="A344" s="1"/>
      <c r="B344" s="7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">
      <c r="A345" s="1"/>
      <c r="B345" s="7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">
      <c r="A346" s="1"/>
      <c r="B346" s="7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">
      <c r="A347" s="1"/>
      <c r="B347" s="7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">
      <c r="A348" s="1"/>
      <c r="B348" s="7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">
      <c r="A349" s="1"/>
      <c r="B349" s="7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">
      <c r="A350" s="1"/>
      <c r="B350" s="7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">
      <c r="A351" s="1"/>
      <c r="B351" s="7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">
      <c r="A352" s="1"/>
      <c r="B352" s="7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">
      <c r="A353" s="1"/>
      <c r="B353" s="7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">
      <c r="A354" s="1"/>
      <c r="B354" s="7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">
      <c r="A355" s="1"/>
      <c r="B355" s="7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">
      <c r="A356" s="1"/>
      <c r="B356" s="7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">
      <c r="A357" s="1"/>
      <c r="B357" s="7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">
      <c r="A358" s="1"/>
      <c r="B358" s="7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">
      <c r="A359" s="1"/>
      <c r="B359" s="7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">
      <c r="A360" s="1"/>
      <c r="B360" s="7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">
      <c r="A361" s="1"/>
      <c r="B361" s="7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">
      <c r="A362" s="1"/>
      <c r="B362" s="7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">
      <c r="A363" s="1"/>
      <c r="B363" s="7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">
      <c r="A364" s="1"/>
      <c r="B364" s="7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">
      <c r="A365" s="1"/>
      <c r="B365" s="7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">
      <c r="A366" s="1"/>
      <c r="B366" s="7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">
      <c r="A367" s="1"/>
      <c r="B367" s="7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">
      <c r="A368" s="1"/>
      <c r="B368" s="7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">
      <c r="A369" s="1"/>
      <c r="B369" s="7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">
      <c r="A370" s="1"/>
      <c r="B370" s="7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">
      <c r="A371" s="1"/>
      <c r="B371" s="7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">
      <c r="A372" s="1"/>
      <c r="B372" s="7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">
      <c r="A373" s="1"/>
      <c r="B373" s="7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">
      <c r="A374" s="1"/>
      <c r="B374" s="7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">
      <c r="A375" s="1"/>
      <c r="B375" s="7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">
      <c r="A376" s="1"/>
      <c r="B376" s="7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">
      <c r="A377" s="1"/>
      <c r="B377" s="7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">
      <c r="A378" s="1"/>
      <c r="B378" s="7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">
      <c r="A379" s="1"/>
      <c r="B379" s="7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">
      <c r="A380" s="1"/>
      <c r="B380" s="7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">
      <c r="A381" s="1"/>
      <c r="B381" s="7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">
      <c r="A382" s="1"/>
      <c r="B382" s="7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">
      <c r="A383" s="1"/>
      <c r="B383" s="7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">
      <c r="A384" s="1"/>
      <c r="B384" s="7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">
      <c r="A385" s="1"/>
      <c r="B385" s="7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">
      <c r="A386" s="1"/>
      <c r="B386" s="7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">
      <c r="A387" s="1"/>
      <c r="B387" s="7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">
      <c r="A388" s="1"/>
      <c r="B388" s="7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">
      <c r="A389" s="1"/>
      <c r="B389" s="7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">
      <c r="A390" s="1"/>
      <c r="B390" s="7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">
      <c r="A391" s="1"/>
      <c r="B391" s="7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">
      <c r="A392" s="1"/>
      <c r="B392" s="7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">
      <c r="A393" s="1"/>
      <c r="B393" s="7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">
      <c r="A394" s="1"/>
      <c r="B394" s="7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">
      <c r="A395" s="1"/>
      <c r="B395" s="7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">
      <c r="A396" s="1"/>
      <c r="B396" s="7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">
      <c r="A397" s="1"/>
      <c r="B397" s="7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">
      <c r="A398" s="1"/>
      <c r="B398" s="7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">
      <c r="A399" s="1"/>
      <c r="B399" s="7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">
      <c r="A400" s="1"/>
      <c r="B400" s="7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">
      <c r="A401" s="1"/>
      <c r="B401" s="7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">
      <c r="A402" s="1"/>
      <c r="B402" s="7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">
      <c r="A403" s="1"/>
      <c r="B403" s="7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">
      <c r="A404" s="1"/>
      <c r="B404" s="7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">
      <c r="A405" s="1"/>
      <c r="B405" s="7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">
      <c r="A406" s="1"/>
      <c r="B406" s="7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">
      <c r="A407" s="1"/>
      <c r="B407" s="7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">
      <c r="A408" s="1"/>
      <c r="B408" s="7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">
      <c r="A409" s="1"/>
      <c r="B409" s="7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">
      <c r="A410" s="1"/>
      <c r="B410" s="7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">
      <c r="A411" s="1"/>
      <c r="B411" s="7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">
      <c r="A412" s="1"/>
      <c r="B412" s="7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">
      <c r="A413" s="1"/>
      <c r="B413" s="7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">
      <c r="A414" s="1"/>
      <c r="B414" s="7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">
      <c r="A415" s="1"/>
      <c r="B415" s="7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">
      <c r="A416" s="1"/>
      <c r="B416" s="7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">
      <c r="A417" s="1"/>
      <c r="B417" s="7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">
      <c r="A418" s="1"/>
      <c r="B418" s="7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">
      <c r="A419" s="1"/>
      <c r="B419" s="7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">
      <c r="A420" s="1"/>
      <c r="B420" s="7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">
      <c r="A421" s="1"/>
      <c r="B421" s="7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">
      <c r="A422" s="1"/>
      <c r="B422" s="7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">
      <c r="A423" s="1"/>
      <c r="B423" s="7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">
      <c r="A424" s="1"/>
      <c r="B424" s="7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">
      <c r="A425" s="1"/>
      <c r="B425" s="7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">
      <c r="A426" s="1"/>
      <c r="B426" s="7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">
      <c r="A427" s="1"/>
      <c r="B427" s="7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">
      <c r="A428" s="1"/>
      <c r="B428" s="7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">
      <c r="A429" s="1"/>
      <c r="B429" s="7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">
      <c r="A430" s="1"/>
      <c r="B430" s="7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">
      <c r="A431" s="1"/>
      <c r="B431" s="7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">
      <c r="A432" s="1"/>
      <c r="B432" s="7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">
      <c r="A433" s="1"/>
      <c r="B433" s="7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">
      <c r="A434" s="1"/>
      <c r="B434" s="7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">
      <c r="A435" s="1"/>
      <c r="B435" s="7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">
      <c r="A436" s="1"/>
      <c r="B436" s="7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">
      <c r="A437" s="1"/>
      <c r="B437" s="7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">
      <c r="A438" s="1"/>
      <c r="B438" s="7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">
      <c r="A439" s="1"/>
      <c r="B439" s="7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">
      <c r="A440" s="1"/>
      <c r="B440" s="7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">
      <c r="A441" s="1"/>
      <c r="B441" s="7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">
      <c r="A442" s="1"/>
      <c r="B442" s="7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">
      <c r="A443" s="1"/>
      <c r="B443" s="7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">
      <c r="A444" s="1"/>
      <c r="B444" s="7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">
      <c r="A445" s="1"/>
      <c r="B445" s="7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">
      <c r="A446" s="1"/>
      <c r="B446" s="7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">
      <c r="A447" s="1"/>
      <c r="B447" s="7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">
      <c r="A448" s="1"/>
      <c r="B448" s="7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">
      <c r="A449" s="1"/>
      <c r="B449" s="7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">
      <c r="A450" s="1"/>
      <c r="B450" s="7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">
      <c r="A451" s="1"/>
      <c r="B451" s="7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">
      <c r="A452" s="1"/>
      <c r="B452" s="7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">
      <c r="A453" s="1"/>
      <c r="B453" s="7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">
      <c r="A454" s="1"/>
      <c r="B454" s="7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">
      <c r="A455" s="1"/>
      <c r="B455" s="7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">
      <c r="A456" s="1"/>
      <c r="B456" s="7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">
      <c r="A457" s="1"/>
      <c r="B457" s="7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">
      <c r="A458" s="1"/>
      <c r="B458" s="7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">
      <c r="A459" s="1"/>
      <c r="B459" s="7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">
      <c r="A460" s="1"/>
      <c r="B460" s="7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">
      <c r="A461" s="1"/>
      <c r="B461" s="7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">
      <c r="A462" s="1"/>
      <c r="B462" s="7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">
      <c r="A463" s="1"/>
      <c r="B463" s="7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">
      <c r="A464" s="1"/>
      <c r="B464" s="7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">
      <c r="A465" s="1"/>
      <c r="B465" s="7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">
      <c r="A466" s="1"/>
      <c r="B466" s="7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">
      <c r="A467" s="1"/>
      <c r="B467" s="7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">
      <c r="A468" s="1"/>
      <c r="B468" s="7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">
      <c r="A469" s="1"/>
      <c r="B469" s="7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">
      <c r="A470" s="1"/>
      <c r="B470" s="7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">
      <c r="A471" s="1"/>
      <c r="B471" s="7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">
      <c r="A472" s="1"/>
      <c r="B472" s="7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">
      <c r="A473" s="1"/>
      <c r="B473" s="7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">
      <c r="A474" s="1"/>
      <c r="B474" s="7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">
      <c r="A475" s="1"/>
      <c r="B475" s="7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">
      <c r="A476" s="1"/>
      <c r="B476" s="7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">
      <c r="A477" s="1"/>
      <c r="B477" s="7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">
      <c r="A478" s="1"/>
      <c r="B478" s="7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">
      <c r="A479" s="1"/>
      <c r="B479" s="7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">
      <c r="A480" s="1"/>
      <c r="B480" s="7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">
      <c r="A481" s="1"/>
      <c r="B481" s="7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">
      <c r="A482" s="1"/>
      <c r="B482" s="7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">
      <c r="A483" s="1"/>
      <c r="B483" s="7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">
      <c r="A484" s="1"/>
      <c r="B484" s="7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">
      <c r="A485" s="1"/>
      <c r="B485" s="7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">
      <c r="A486" s="1"/>
      <c r="B486" s="7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">
      <c r="A487" s="1"/>
      <c r="B487" s="7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">
      <c r="A488" s="1"/>
      <c r="B488" s="7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">
      <c r="A489" s="1"/>
      <c r="B489" s="7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">
      <c r="A490" s="1"/>
      <c r="B490" s="7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">
      <c r="A491" s="1"/>
      <c r="B491" s="7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">
      <c r="A492" s="1"/>
      <c r="B492" s="7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">
      <c r="A493" s="1"/>
      <c r="B493" s="7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">
      <c r="A494" s="1"/>
      <c r="B494" s="7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">
      <c r="A495" s="1"/>
      <c r="B495" s="7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">
      <c r="A496" s="1"/>
      <c r="B496" s="7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">
      <c r="A497" s="1"/>
      <c r="B497" s="7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">
      <c r="A498" s="1"/>
      <c r="B498" s="7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">
      <c r="A499" s="1"/>
      <c r="B499" s="7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">
      <c r="A500" s="1"/>
      <c r="B500" s="7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">
      <c r="A501" s="1"/>
      <c r="B501" s="7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">
      <c r="A502" s="1"/>
      <c r="B502" s="7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">
      <c r="A503" s="1"/>
      <c r="B503" s="7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">
      <c r="A504" s="1"/>
      <c r="B504" s="7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">
      <c r="A505" s="1"/>
      <c r="B505" s="7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">
      <c r="A506" s="1"/>
      <c r="B506" s="7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">
      <c r="A507" s="1"/>
      <c r="B507" s="7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">
      <c r="A508" s="1"/>
      <c r="B508" s="7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">
      <c r="A509" s="1"/>
      <c r="B509" s="7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">
      <c r="A510" s="1"/>
      <c r="B510" s="7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">
      <c r="A511" s="1"/>
      <c r="B511" s="7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">
      <c r="A512" s="1"/>
      <c r="B512" s="7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">
      <c r="A513" s="1"/>
      <c r="B513" s="7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">
      <c r="A514" s="1"/>
      <c r="B514" s="7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">
      <c r="A515" s="1"/>
      <c r="B515" s="7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">
      <c r="A516" s="1"/>
      <c r="B516" s="7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">
      <c r="A517" s="1"/>
      <c r="B517" s="7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">
      <c r="A518" s="1"/>
      <c r="B518" s="7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">
      <c r="A519" s="1"/>
      <c r="B519" s="7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">
      <c r="A520" s="1"/>
      <c r="B520" s="7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">
      <c r="A521" s="1"/>
      <c r="B521" s="7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">
      <c r="A522" s="1"/>
      <c r="B522" s="7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">
      <c r="A523" s="1"/>
      <c r="B523" s="7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">
      <c r="A524" s="1"/>
      <c r="B524" s="7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">
      <c r="A525" s="1"/>
      <c r="B525" s="7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">
      <c r="A526" s="1"/>
      <c r="B526" s="7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">
      <c r="A527" s="1"/>
      <c r="B527" s="7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">
      <c r="A528" s="1"/>
      <c r="B528" s="7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">
      <c r="A529" s="1"/>
      <c r="B529" s="7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">
      <c r="A530" s="1"/>
      <c r="B530" s="7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">
      <c r="A531" s="1"/>
      <c r="B531" s="7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">
      <c r="A532" s="1"/>
      <c r="B532" s="7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">
      <c r="A533" s="1"/>
      <c r="B533" s="7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">
      <c r="A534" s="1"/>
      <c r="B534" s="7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">
      <c r="A535" s="1"/>
      <c r="B535" s="7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">
      <c r="A536" s="1"/>
      <c r="B536" s="7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">
      <c r="A537" s="1"/>
      <c r="B537" s="7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">
      <c r="A538" s="1"/>
      <c r="B538" s="7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">
      <c r="A539" s="1"/>
      <c r="B539" s="7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">
      <c r="A540" s="1"/>
      <c r="B540" s="7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">
      <c r="A541" s="1"/>
      <c r="B541" s="7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">
      <c r="A542" s="1"/>
      <c r="B542" s="7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">
      <c r="A543" s="1"/>
      <c r="B543" s="7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">
      <c r="A544" s="1"/>
      <c r="B544" s="7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">
      <c r="A545" s="1"/>
      <c r="B545" s="7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">
      <c r="A546" s="1"/>
      <c r="B546" s="7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">
      <c r="A547" s="1"/>
      <c r="B547" s="7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">
      <c r="A548" s="1"/>
      <c r="B548" s="7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">
      <c r="A549" s="1"/>
      <c r="B549" s="7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">
      <c r="A550" s="1"/>
      <c r="B550" s="7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">
      <c r="A551" s="1"/>
      <c r="B551" s="7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">
      <c r="A552" s="1"/>
      <c r="B552" s="7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">
      <c r="A553" s="1"/>
      <c r="B553" s="7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">
      <c r="A554" s="1"/>
      <c r="B554" s="7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">
      <c r="A555" s="1"/>
      <c r="B555" s="7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">
      <c r="A556" s="1"/>
      <c r="B556" s="7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">
      <c r="A557" s="1"/>
      <c r="B557" s="7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">
      <c r="A558" s="1"/>
      <c r="B558" s="7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">
      <c r="A559" s="1"/>
      <c r="B559" s="7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">
      <c r="A560" s="1"/>
      <c r="B560" s="7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">
      <c r="A561" s="1"/>
      <c r="B561" s="7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">
      <c r="A562" s="1"/>
      <c r="B562" s="7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">
      <c r="A563" s="1"/>
      <c r="B563" s="7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">
      <c r="A564" s="1"/>
      <c r="B564" s="7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">
      <c r="A565" s="1"/>
      <c r="B565" s="7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">
      <c r="A566" s="1"/>
      <c r="B566" s="7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">
      <c r="A567" s="1"/>
      <c r="B567" s="7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">
      <c r="A568" s="1"/>
      <c r="B568" s="7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">
      <c r="A569" s="1"/>
      <c r="B569" s="7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">
      <c r="A570" s="1"/>
      <c r="B570" s="7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">
      <c r="A571" s="1"/>
      <c r="B571" s="7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">
      <c r="A572" s="1"/>
      <c r="B572" s="7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">
      <c r="A573" s="1"/>
      <c r="B573" s="7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">
      <c r="A574" s="1"/>
      <c r="B574" s="7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">
      <c r="A575" s="1"/>
      <c r="B575" s="7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">
      <c r="A576" s="1"/>
      <c r="B576" s="7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">
      <c r="A577" s="1"/>
      <c r="B577" s="7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">
      <c r="A578" s="1"/>
      <c r="B578" s="7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">
      <c r="A579" s="1"/>
      <c r="B579" s="7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">
      <c r="A580" s="1"/>
      <c r="B580" s="7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">
      <c r="A581" s="1"/>
      <c r="B581" s="7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">
      <c r="A582" s="1"/>
      <c r="B582" s="7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">
      <c r="A583" s="1"/>
      <c r="B583" s="7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">
      <c r="A584" s="1"/>
      <c r="B584" s="7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">
      <c r="A585" s="1"/>
      <c r="B585" s="7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">
      <c r="A586" s="1"/>
      <c r="B586" s="7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">
      <c r="A587" s="1"/>
      <c r="B587" s="7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">
      <c r="A588" s="1"/>
      <c r="B588" s="7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">
      <c r="A589" s="1"/>
      <c r="B589" s="7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">
      <c r="A590" s="1"/>
      <c r="B590" s="7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">
      <c r="A591" s="1"/>
      <c r="B591" s="7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">
      <c r="A592" s="1"/>
      <c r="B592" s="7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">
      <c r="A593" s="1"/>
      <c r="B593" s="7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">
      <c r="A594" s="1"/>
      <c r="B594" s="7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">
      <c r="A595" s="1"/>
      <c r="B595" s="7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">
      <c r="A596" s="1"/>
      <c r="B596" s="7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">
      <c r="A597" s="1"/>
      <c r="B597" s="7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">
      <c r="A598" s="1"/>
      <c r="B598" s="7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">
      <c r="A599" s="1"/>
      <c r="B599" s="7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">
      <c r="A600" s="1"/>
      <c r="B600" s="7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">
      <c r="A601" s="1"/>
      <c r="B601" s="7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">
      <c r="A602" s="1"/>
      <c r="B602" s="7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">
      <c r="A603" s="1"/>
      <c r="B603" s="7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">
      <c r="A604" s="1"/>
      <c r="B604" s="7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">
      <c r="A605" s="1"/>
      <c r="B605" s="7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">
      <c r="A606" s="1"/>
      <c r="B606" s="7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">
      <c r="A607" s="1"/>
      <c r="B607" s="7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">
      <c r="A608" s="1"/>
      <c r="B608" s="7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">
      <c r="A609" s="1"/>
      <c r="B609" s="7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">
      <c r="A610" s="1"/>
      <c r="B610" s="7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">
      <c r="A611" s="1"/>
      <c r="B611" s="7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">
      <c r="A612" s="1"/>
      <c r="B612" s="7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">
      <c r="A613" s="1"/>
      <c r="B613" s="7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">
      <c r="A614" s="1"/>
      <c r="B614" s="7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">
      <c r="A615" s="1"/>
      <c r="B615" s="7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">
      <c r="A616" s="1"/>
      <c r="B616" s="7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">
      <c r="A617" s="1"/>
      <c r="B617" s="7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">
      <c r="A618" s="1"/>
      <c r="B618" s="7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">
      <c r="A619" s="1"/>
      <c r="B619" s="7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">
      <c r="A620" s="1"/>
      <c r="B620" s="7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">
      <c r="A621" s="1"/>
      <c r="B621" s="7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">
      <c r="A622" s="1"/>
      <c r="B622" s="7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">
      <c r="A623" s="1"/>
      <c r="B623" s="7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">
      <c r="A624" s="1"/>
      <c r="B624" s="7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">
      <c r="A625" s="1"/>
      <c r="B625" s="7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">
      <c r="A626" s="1"/>
      <c r="B626" s="7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">
      <c r="A627" s="1"/>
      <c r="B627" s="7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">
      <c r="A628" s="1"/>
      <c r="B628" s="7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">
      <c r="A629" s="1"/>
      <c r="B629" s="7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">
      <c r="A630" s="1"/>
      <c r="B630" s="7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">
      <c r="A631" s="1"/>
      <c r="B631" s="7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">
      <c r="A632" s="1"/>
      <c r="B632" s="7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">
      <c r="A633" s="1"/>
      <c r="B633" s="7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">
      <c r="A634" s="1"/>
      <c r="B634" s="7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">
      <c r="A635" s="1"/>
      <c r="B635" s="7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">
      <c r="A636" s="1"/>
      <c r="B636" s="7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">
      <c r="A637" s="1"/>
      <c r="B637" s="7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">
      <c r="A638" s="1"/>
      <c r="B638" s="7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">
      <c r="A639" s="1"/>
      <c r="B639" s="7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">
      <c r="A640" s="1"/>
      <c r="B640" s="7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">
      <c r="A641" s="1"/>
      <c r="B641" s="7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">
      <c r="A642" s="1"/>
      <c r="B642" s="7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">
      <c r="A643" s="1"/>
      <c r="B643" s="7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">
      <c r="A644" s="1"/>
      <c r="B644" s="7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">
      <c r="A645" s="1"/>
      <c r="B645" s="7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">
      <c r="A646" s="1"/>
      <c r="B646" s="7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">
      <c r="A647" s="1"/>
      <c r="B647" s="7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">
      <c r="A648" s="1"/>
      <c r="B648" s="7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">
      <c r="A649" s="1"/>
      <c r="B649" s="7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">
      <c r="A650" s="1"/>
      <c r="B650" s="7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">
      <c r="A651" s="1"/>
      <c r="B651" s="7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">
      <c r="A652" s="1"/>
      <c r="B652" s="7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">
      <c r="A653" s="1"/>
      <c r="B653" s="7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">
      <c r="A654" s="1"/>
      <c r="B654" s="7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">
      <c r="A655" s="1"/>
      <c r="B655" s="7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">
      <c r="A656" s="1"/>
      <c r="B656" s="7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">
      <c r="A657" s="1"/>
      <c r="B657" s="7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">
      <c r="A658" s="1"/>
      <c r="B658" s="7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">
      <c r="A659" s="1"/>
      <c r="B659" s="7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">
      <c r="A660" s="1"/>
      <c r="B660" s="7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">
      <c r="A661" s="1"/>
      <c r="B661" s="7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">
      <c r="A662" s="1"/>
      <c r="B662" s="7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">
      <c r="A663" s="1"/>
      <c r="B663" s="7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">
      <c r="A664" s="1"/>
      <c r="B664" s="7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">
      <c r="A665" s="1"/>
      <c r="B665" s="7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">
      <c r="A666" s="1"/>
      <c r="B666" s="7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">
      <c r="A667" s="1"/>
      <c r="B667" s="7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">
      <c r="A668" s="1"/>
      <c r="B668" s="7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">
      <c r="A669" s="1"/>
      <c r="B669" s="7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">
      <c r="A670" s="1"/>
      <c r="B670" s="7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">
      <c r="A671" s="1"/>
      <c r="B671" s="7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">
      <c r="A672" s="1"/>
      <c r="B672" s="7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">
      <c r="A673" s="1"/>
      <c r="B673" s="7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">
      <c r="A674" s="1"/>
      <c r="B674" s="7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">
      <c r="A675" s="1"/>
      <c r="B675" s="7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">
      <c r="A676" s="1"/>
      <c r="B676" s="7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">
      <c r="A677" s="1"/>
      <c r="B677" s="7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">
      <c r="A678" s="1"/>
      <c r="B678" s="7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">
      <c r="A679" s="1"/>
      <c r="B679" s="7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">
      <c r="A680" s="1"/>
      <c r="B680" s="7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">
      <c r="A681" s="1"/>
      <c r="B681" s="7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">
      <c r="A682" s="1"/>
      <c r="B682" s="7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">
      <c r="A683" s="1"/>
      <c r="B683" s="7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">
      <c r="A684" s="1"/>
      <c r="B684" s="7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">
      <c r="A685" s="1"/>
      <c r="B685" s="7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">
      <c r="A686" s="1"/>
      <c r="B686" s="7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">
      <c r="A687" s="1"/>
      <c r="B687" s="7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">
      <c r="A688" s="1"/>
      <c r="B688" s="7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">
      <c r="A689" s="1"/>
      <c r="B689" s="7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">
      <c r="A690" s="1"/>
      <c r="B690" s="7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">
      <c r="A691" s="1"/>
      <c r="B691" s="7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">
      <c r="A692" s="1"/>
      <c r="B692" s="7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">
      <c r="A693" s="1"/>
      <c r="B693" s="7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">
      <c r="A694" s="1"/>
      <c r="B694" s="7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">
      <c r="A695" s="1"/>
      <c r="B695" s="7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">
      <c r="A696" s="1"/>
      <c r="B696" s="7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">
      <c r="A697" s="1"/>
      <c r="B697" s="7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">
      <c r="A698" s="1"/>
      <c r="B698" s="7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">
      <c r="A699" s="1"/>
      <c r="B699" s="7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">
      <c r="A700" s="1"/>
      <c r="B700" s="7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">
      <c r="A701" s="1"/>
      <c r="B701" s="7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">
      <c r="A702" s="1"/>
      <c r="B702" s="7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">
      <c r="A703" s="1"/>
      <c r="B703" s="7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">
      <c r="A704" s="1"/>
      <c r="B704" s="7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">
      <c r="A705" s="1"/>
      <c r="B705" s="7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">
      <c r="A706" s="1"/>
      <c r="B706" s="7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">
      <c r="A707" s="1"/>
      <c r="B707" s="7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">
      <c r="A708" s="1"/>
      <c r="B708" s="7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">
      <c r="A709" s="1"/>
      <c r="B709" s="7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">
      <c r="A710" s="1"/>
      <c r="B710" s="7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">
      <c r="A711" s="1"/>
      <c r="B711" s="7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">
      <c r="A712" s="1"/>
      <c r="B712" s="7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">
      <c r="A713" s="1"/>
      <c r="B713" s="7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">
      <c r="A714" s="1"/>
      <c r="B714" s="7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">
      <c r="A715" s="1"/>
      <c r="B715" s="7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">
      <c r="A716" s="1"/>
      <c r="B716" s="7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">
      <c r="A717" s="1"/>
      <c r="B717" s="7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">
      <c r="A718" s="1"/>
      <c r="B718" s="7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">
      <c r="A719" s="1"/>
      <c r="B719" s="7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">
      <c r="A720" s="1"/>
      <c r="B720" s="7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">
      <c r="A721" s="1"/>
      <c r="B721" s="7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">
      <c r="A722" s="1"/>
      <c r="B722" s="7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">
      <c r="A723" s="1"/>
      <c r="B723" s="7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">
      <c r="A724" s="1"/>
      <c r="B724" s="7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">
      <c r="A725" s="1"/>
      <c r="B725" s="7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">
      <c r="A726" s="1"/>
      <c r="B726" s="7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">
      <c r="A727" s="1"/>
      <c r="B727" s="7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">
      <c r="A728" s="1"/>
      <c r="B728" s="7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">
      <c r="A729" s="1"/>
      <c r="B729" s="7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">
      <c r="A730" s="1"/>
      <c r="B730" s="7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">
      <c r="A731" s="1"/>
      <c r="B731" s="7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">
      <c r="A732" s="1"/>
      <c r="B732" s="7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">
      <c r="A733" s="1"/>
      <c r="B733" s="7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">
      <c r="A734" s="1"/>
      <c r="B734" s="7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">
      <c r="A735" s="1"/>
      <c r="B735" s="7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">
      <c r="A736" s="1"/>
      <c r="B736" s="7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">
      <c r="A737" s="1"/>
      <c r="B737" s="7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">
      <c r="A738" s="1"/>
      <c r="B738" s="7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">
      <c r="A739" s="1"/>
      <c r="B739" s="7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">
      <c r="A740" s="1"/>
      <c r="B740" s="7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">
      <c r="A741" s="1"/>
      <c r="B741" s="7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">
      <c r="A742" s="1"/>
      <c r="B742" s="7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">
      <c r="A743" s="1"/>
      <c r="B743" s="7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">
      <c r="A744" s="1"/>
      <c r="B744" s="7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">
      <c r="A745" s="1"/>
      <c r="B745" s="7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">
      <c r="A746" s="1"/>
      <c r="B746" s="7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">
      <c r="A747" s="1"/>
      <c r="B747" s="7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">
      <c r="A748" s="1"/>
      <c r="B748" s="7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">
      <c r="A749" s="1"/>
      <c r="B749" s="7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">
      <c r="A750" s="1"/>
      <c r="B750" s="7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">
      <c r="A751" s="1"/>
      <c r="B751" s="7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">
      <c r="A752" s="1"/>
      <c r="B752" s="7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">
      <c r="A753" s="1"/>
      <c r="B753" s="7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">
      <c r="A754" s="1"/>
      <c r="B754" s="7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">
      <c r="A755" s="1"/>
      <c r="B755" s="7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">
      <c r="A756" s="1"/>
      <c r="B756" s="7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">
      <c r="A757" s="1"/>
      <c r="B757" s="7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">
      <c r="A758" s="1"/>
      <c r="B758" s="7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">
      <c r="A759" s="1"/>
      <c r="B759" s="7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">
      <c r="A760" s="1"/>
      <c r="B760" s="7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">
      <c r="A761" s="1"/>
      <c r="B761" s="7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">
      <c r="A762" s="1"/>
      <c r="B762" s="7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">
      <c r="A763" s="1"/>
      <c r="B763" s="7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">
      <c r="A764" s="1"/>
      <c r="B764" s="7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">
      <c r="A765" s="1"/>
      <c r="B765" s="7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">
      <c r="A766" s="1"/>
      <c r="B766" s="7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">
      <c r="A767" s="1"/>
      <c r="B767" s="7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">
      <c r="A768" s="1"/>
      <c r="B768" s="7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">
      <c r="A769" s="1"/>
      <c r="B769" s="7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">
      <c r="A770" s="1"/>
      <c r="B770" s="7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">
      <c r="A771" s="1"/>
      <c r="B771" s="7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">
      <c r="A772" s="1"/>
      <c r="B772" s="7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">
      <c r="A773" s="1"/>
      <c r="B773" s="7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">
      <c r="A774" s="1"/>
      <c r="B774" s="7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">
      <c r="A775" s="1"/>
      <c r="B775" s="7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">
      <c r="A776" s="1"/>
      <c r="B776" s="7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">
      <c r="A777" s="1"/>
      <c r="B777" s="7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">
      <c r="A778" s="1"/>
      <c r="B778" s="7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">
      <c r="A779" s="1"/>
      <c r="B779" s="7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">
      <c r="A780" s="1"/>
      <c r="B780" s="7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">
      <c r="A781" s="1"/>
      <c r="B781" s="7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">
      <c r="A782" s="1"/>
      <c r="B782" s="7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">
      <c r="A783" s="1"/>
      <c r="B783" s="7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">
      <c r="A784" s="1"/>
      <c r="B784" s="7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">
      <c r="A785" s="1"/>
      <c r="B785" s="7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">
      <c r="A786" s="1"/>
      <c r="B786" s="7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">
      <c r="A787" s="1"/>
      <c r="B787" s="7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">
      <c r="A788" s="1"/>
      <c r="B788" s="7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">
      <c r="A789" s="1"/>
      <c r="B789" s="7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">
      <c r="A790" s="1"/>
      <c r="B790" s="7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">
      <c r="A791" s="1"/>
      <c r="B791" s="7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">
      <c r="A792" s="1"/>
      <c r="B792" s="7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">
      <c r="A793" s="1"/>
      <c r="B793" s="7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">
      <c r="A794" s="1"/>
      <c r="B794" s="7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">
      <c r="A795" s="1"/>
      <c r="B795" s="7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">
      <c r="A796" s="1"/>
      <c r="B796" s="7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">
      <c r="A797" s="1"/>
      <c r="B797" s="7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">
      <c r="A798" s="1"/>
      <c r="B798" s="7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">
      <c r="A799" s="1"/>
      <c r="B799" s="7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">
      <c r="A800" s="1"/>
      <c r="B800" s="7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">
      <c r="A801" s="1"/>
      <c r="B801" s="7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">
      <c r="A802" s="1"/>
      <c r="B802" s="7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">
      <c r="A803" s="1"/>
      <c r="B803" s="7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">
      <c r="A804" s="1"/>
      <c r="B804" s="7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">
      <c r="A805" s="1"/>
      <c r="B805" s="7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">
      <c r="A806" s="1"/>
      <c r="B806" s="7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">
      <c r="A807" s="1"/>
      <c r="B807" s="7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">
      <c r="A808" s="1"/>
      <c r="B808" s="7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">
      <c r="A809" s="1"/>
      <c r="B809" s="7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">
      <c r="A810" s="1"/>
      <c r="B810" s="7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">
      <c r="A811" s="1"/>
      <c r="B811" s="7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">
      <c r="A812" s="1"/>
      <c r="B812" s="7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">
      <c r="A813" s="1"/>
      <c r="B813" s="7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">
      <c r="A814" s="1"/>
      <c r="B814" s="7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">
      <c r="A815" s="1"/>
      <c r="B815" s="7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">
      <c r="A816" s="1"/>
      <c r="B816" s="7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">
      <c r="A817" s="1"/>
      <c r="B817" s="7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">
      <c r="A818" s="1"/>
      <c r="B818" s="7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">
      <c r="A819" s="1"/>
      <c r="B819" s="7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">
      <c r="A820" s="1"/>
      <c r="B820" s="7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">
      <c r="A821" s="1"/>
      <c r="B821" s="7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">
      <c r="A822" s="1"/>
      <c r="B822" s="7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">
      <c r="A823" s="1"/>
      <c r="B823" s="7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">
      <c r="A824" s="1"/>
      <c r="B824" s="7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">
      <c r="A825" s="1"/>
      <c r="B825" s="7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">
      <c r="A826" s="1"/>
      <c r="B826" s="7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">
      <c r="A827" s="1"/>
      <c r="B827" s="7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">
      <c r="A828" s="1"/>
      <c r="B828" s="7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">
      <c r="A829" s="1"/>
      <c r="B829" s="7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">
      <c r="A830" s="1"/>
      <c r="B830" s="7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">
      <c r="A831" s="1"/>
      <c r="B831" s="7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">
      <c r="A832" s="1"/>
      <c r="B832" s="7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">
      <c r="A833" s="1"/>
      <c r="B833" s="7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">
      <c r="A834" s="1"/>
      <c r="B834" s="7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">
      <c r="A835" s="1"/>
      <c r="B835" s="7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">
      <c r="A836" s="1"/>
      <c r="B836" s="7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">
      <c r="A837" s="1"/>
      <c r="B837" s="7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">
      <c r="A838" s="1"/>
      <c r="B838" s="7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">
      <c r="A839" s="1"/>
      <c r="B839" s="7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">
      <c r="A840" s="1"/>
      <c r="B840" s="7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">
      <c r="A841" s="1"/>
      <c r="B841" s="7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">
      <c r="A842" s="1"/>
      <c r="B842" s="7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">
      <c r="A843" s="1"/>
      <c r="B843" s="7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">
      <c r="A844" s="1"/>
      <c r="B844" s="7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">
      <c r="A845" s="1"/>
      <c r="B845" s="7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">
      <c r="A846" s="1"/>
      <c r="B846" s="7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">
      <c r="A847" s="1"/>
      <c r="B847" s="7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">
      <c r="A848" s="1"/>
      <c r="B848" s="7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">
      <c r="A849" s="1"/>
      <c r="B849" s="7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">
      <c r="A850" s="1"/>
      <c r="B850" s="7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">
      <c r="A851" s="1"/>
      <c r="B851" s="7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">
      <c r="A852" s="1"/>
      <c r="B852" s="7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">
      <c r="A853" s="1"/>
      <c r="B853" s="7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">
      <c r="A854" s="1"/>
      <c r="B854" s="7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">
      <c r="A855" s="1"/>
      <c r="B855" s="7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">
      <c r="A856" s="1"/>
      <c r="B856" s="7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">
      <c r="A857" s="1"/>
      <c r="B857" s="7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">
      <c r="A858" s="1"/>
      <c r="B858" s="7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">
      <c r="A859" s="1"/>
      <c r="B859" s="7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">
      <c r="A860" s="1"/>
      <c r="B860" s="7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">
      <c r="A861" s="1"/>
      <c r="B861" s="7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">
      <c r="A862" s="1"/>
      <c r="B862" s="7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">
      <c r="A863" s="1"/>
      <c r="B863" s="7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">
      <c r="A864" s="1"/>
      <c r="B864" s="7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">
      <c r="A865" s="1"/>
      <c r="B865" s="7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">
      <c r="A866" s="1"/>
      <c r="B866" s="7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">
      <c r="A867" s="1"/>
      <c r="B867" s="7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">
      <c r="A868" s="1"/>
      <c r="B868" s="7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">
      <c r="A869" s="1"/>
      <c r="B869" s="7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">
      <c r="A870" s="1"/>
      <c r="B870" s="7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">
      <c r="A871" s="1"/>
      <c r="B871" s="7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">
      <c r="A872" s="1"/>
      <c r="B872" s="7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">
      <c r="A873" s="1"/>
      <c r="B873" s="7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">
      <c r="A874" s="1"/>
      <c r="B874" s="7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">
      <c r="A875" s="1"/>
      <c r="B875" s="7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">
      <c r="A876" s="1"/>
      <c r="B876" s="7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">
      <c r="A877" s="1"/>
      <c r="B877" s="7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">
      <c r="A878" s="1"/>
      <c r="B878" s="7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">
      <c r="A879" s="1"/>
      <c r="B879" s="7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">
      <c r="A880" s="1"/>
      <c r="B880" s="7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">
      <c r="A881" s="1"/>
      <c r="B881" s="7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">
      <c r="A882" s="1"/>
      <c r="B882" s="7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">
      <c r="A883" s="1"/>
      <c r="B883" s="7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">
      <c r="A884" s="1"/>
      <c r="B884" s="7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">
      <c r="A885" s="1"/>
      <c r="B885" s="7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">
      <c r="A886" s="1"/>
      <c r="B886" s="7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">
      <c r="A887" s="1"/>
      <c r="B887" s="7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">
      <c r="A888" s="1"/>
      <c r="B888" s="7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">
      <c r="A889" s="1"/>
      <c r="B889" s="7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">
      <c r="A890" s="1"/>
      <c r="B890" s="7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">
      <c r="A891" s="1"/>
      <c r="B891" s="7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">
      <c r="A892" s="1"/>
      <c r="B892" s="7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">
      <c r="A893" s="1"/>
      <c r="B893" s="7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">
      <c r="A894" s="1"/>
      <c r="B894" s="7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">
      <c r="A895" s="1"/>
      <c r="B895" s="7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">
      <c r="A896" s="1"/>
      <c r="B896" s="7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">
      <c r="A897" s="1"/>
      <c r="B897" s="7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">
      <c r="A898" s="1"/>
      <c r="B898" s="7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">
      <c r="A899" s="1"/>
      <c r="B899" s="7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">
      <c r="A900" s="1"/>
      <c r="B900" s="7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">
      <c r="A901" s="1"/>
      <c r="B901" s="7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">
      <c r="A902" s="1"/>
      <c r="B902" s="7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">
      <c r="A903" s="1"/>
      <c r="B903" s="7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">
      <c r="A904" s="1"/>
      <c r="B904" s="7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">
      <c r="A905" s="1"/>
      <c r="B905" s="7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">
      <c r="A906" s="1"/>
      <c r="B906" s="7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">
      <c r="A907" s="1"/>
      <c r="B907" s="7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">
      <c r="A908" s="1"/>
      <c r="B908" s="7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">
      <c r="A909" s="1"/>
      <c r="B909" s="7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">
      <c r="A910" s="1"/>
      <c r="B910" s="7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">
      <c r="A911" s="1"/>
      <c r="B911" s="7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">
      <c r="A912" s="1"/>
      <c r="B912" s="7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">
      <c r="A913" s="1"/>
      <c r="B913" s="7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">
      <c r="A914" s="1"/>
      <c r="B914" s="7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">
      <c r="A915" s="1"/>
      <c r="B915" s="7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">
      <c r="A916" s="1"/>
      <c r="B916" s="7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">
      <c r="A917" s="1"/>
      <c r="B917" s="7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">
      <c r="A918" s="1"/>
      <c r="B918" s="7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">
      <c r="A919" s="1"/>
      <c r="B919" s="7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">
      <c r="A920" s="1"/>
      <c r="B920" s="7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">
      <c r="A921" s="1"/>
      <c r="B921" s="7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">
      <c r="A922" s="1"/>
      <c r="B922" s="7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">
      <c r="A923" s="1"/>
      <c r="B923" s="7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">
      <c r="A924" s="1"/>
      <c r="B924" s="7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">
      <c r="A925" s="1"/>
      <c r="B925" s="7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">
      <c r="A926" s="1"/>
      <c r="B926" s="7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">
      <c r="A927" s="1"/>
      <c r="B927" s="7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">
      <c r="A928" s="1"/>
      <c r="B928" s="7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">
      <c r="A929" s="1"/>
      <c r="B929" s="7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">
      <c r="A930" s="1"/>
      <c r="B930" s="7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">
      <c r="A931" s="1"/>
      <c r="B931" s="7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">
      <c r="A932" s="1"/>
      <c r="B932" s="7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">
      <c r="A933" s="1"/>
      <c r="B933" s="7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">
      <c r="A934" s="1"/>
      <c r="B934" s="7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">
      <c r="A935" s="1"/>
      <c r="B935" s="7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">
      <c r="A936" s="1"/>
      <c r="B936" s="7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">
      <c r="A937" s="1"/>
      <c r="B937" s="7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">
      <c r="A938" s="1"/>
      <c r="B938" s="7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">
      <c r="A939" s="1"/>
      <c r="B939" s="7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">
      <c r="A940" s="1"/>
      <c r="B940" s="7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">
      <c r="A941" s="1"/>
      <c r="B941" s="7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">
      <c r="A942" s="1"/>
      <c r="B942" s="7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">
      <c r="A943" s="1"/>
      <c r="B943" s="7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">
      <c r="A944" s="1"/>
      <c r="B944" s="7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">
      <c r="A945" s="1"/>
      <c r="B945" s="7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">
      <c r="A946" s="1"/>
      <c r="B946" s="7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">
      <c r="A947" s="1"/>
      <c r="B947" s="7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">
      <c r="A948" s="1"/>
      <c r="B948" s="7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">
      <c r="A949" s="1"/>
      <c r="B949" s="7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">
      <c r="A950" s="1"/>
      <c r="B950" s="7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">
      <c r="A951" s="1"/>
      <c r="B951" s="7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">
      <c r="A952" s="1"/>
      <c r="B952" s="7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">
      <c r="A953" s="1"/>
      <c r="B953" s="7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">
      <c r="A954" s="1"/>
      <c r="B954" s="7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">
      <c r="A955" s="1"/>
      <c r="B955" s="7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">
      <c r="A956" s="1"/>
      <c r="B956" s="7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">
      <c r="A957" s="1"/>
      <c r="B957" s="7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">
      <c r="A958" s="1"/>
      <c r="B958" s="7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">
      <c r="A959" s="1"/>
      <c r="B959" s="7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">
      <c r="A960" s="1"/>
      <c r="B960" s="7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">
      <c r="A961" s="1"/>
      <c r="B961" s="7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">
      <c r="A962" s="1"/>
      <c r="B962" s="7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">
      <c r="A963" s="1"/>
      <c r="B963" s="7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">
      <c r="A964" s="1"/>
      <c r="B964" s="7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">
      <c r="A965" s="1"/>
      <c r="B965" s="7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">
      <c r="A966" s="1"/>
      <c r="B966" s="7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4">
      <c r="A967" s="1"/>
      <c r="B967" s="7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4">
      <c r="A968" s="1"/>
      <c r="B968" s="7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4">
      <c r="A969" s="1"/>
      <c r="B969" s="7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4">
      <c r="A970" s="1"/>
      <c r="B970" s="7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4">
      <c r="A971" s="1"/>
      <c r="B971" s="7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4">
      <c r="A972" s="1"/>
      <c r="B972" s="7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4">
      <c r="A973" s="1"/>
      <c r="B973" s="7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4">
      <c r="A974" s="1"/>
      <c r="B974" s="7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4">
      <c r="A975" s="1"/>
      <c r="B975" s="7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4">
      <c r="A976" s="1"/>
      <c r="B976" s="7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4">
      <c r="A977" s="1"/>
      <c r="B977" s="7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4">
      <c r="A978" s="1"/>
      <c r="B978" s="7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4">
      <c r="A979" s="1"/>
      <c r="B979" s="7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4">
      <c r="A980" s="1"/>
      <c r="B980" s="7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4">
      <c r="A981" s="1"/>
      <c r="B981" s="7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4">
      <c r="A982" s="1"/>
      <c r="B982" s="7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4">
      <c r="A983" s="1"/>
      <c r="B983" s="7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4">
      <c r="A984" s="1"/>
      <c r="B984" s="7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4">
      <c r="A985" s="1"/>
      <c r="B985" s="7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4">
      <c r="A986" s="1"/>
      <c r="B986" s="7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4">
      <c r="A987" s="1"/>
      <c r="B987" s="7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4">
      <c r="A988" s="1"/>
      <c r="B988" s="7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4">
      <c r="A989" s="1"/>
      <c r="B989" s="7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4">
      <c r="A990" s="1"/>
      <c r="B990" s="7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4">
      <c r="A991" s="1"/>
      <c r="B991" s="7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4">
      <c r="A992" s="1"/>
      <c r="B992" s="7"/>
      <c r="C992" s="1"/>
      <c r="D992" s="1"/>
      <c r="E992" s="1"/>
      <c r="F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4">
      <c r="A993" s="1"/>
      <c r="B993" s="7"/>
      <c r="C993" s="1"/>
      <c r="D993" s="1"/>
      <c r="E993" s="1"/>
      <c r="F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4">
      <c r="A994" s="1"/>
      <c r="B994" s="7"/>
      <c r="C994" s="1"/>
      <c r="D994" s="1"/>
      <c r="E994" s="1"/>
      <c r="F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4">
      <c r="A995" s="1"/>
      <c r="B995" s="7"/>
      <c r="C995" s="1"/>
      <c r="D995" s="1"/>
      <c r="E995" s="1"/>
      <c r="F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4">
      <c r="A996" s="1"/>
      <c r="B996" s="7"/>
      <c r="C996" s="1"/>
      <c r="D996" s="1"/>
      <c r="E996" s="1"/>
      <c r="F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4">
      <c r="A997" s="1"/>
      <c r="B997" s="7"/>
      <c r="C997" s="1"/>
      <c r="D997" s="1"/>
      <c r="E997" s="1"/>
      <c r="F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4">
      <c r="A998" s="1"/>
      <c r="B998" s="7"/>
      <c r="C998" s="1"/>
      <c r="D998" s="1"/>
      <c r="E998" s="1"/>
      <c r="F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4">
      <c r="A999" s="1"/>
      <c r="B999" s="7"/>
      <c r="C999" s="1"/>
      <c r="D999" s="1"/>
      <c r="E999" s="1"/>
      <c r="F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</sheetData>
  <mergeCells count="13">
    <mergeCell ref="C2:D2"/>
    <mergeCell ref="C177:D177"/>
    <mergeCell ref="C174:F174"/>
    <mergeCell ref="D5:F5"/>
    <mergeCell ref="C4:F4"/>
    <mergeCell ref="F8:F9"/>
    <mergeCell ref="F25:F26"/>
    <mergeCell ref="C187:D187"/>
    <mergeCell ref="H23:K23"/>
    <mergeCell ref="C178:D178"/>
    <mergeCell ref="C185:D185"/>
    <mergeCell ref="C184:D184"/>
    <mergeCell ref="C180:D180"/>
  </mergeCells>
  <pageMargins left="0.75" right="0.75" top="1" bottom="1" header="0.5" footer="0.5"/>
  <drawing r:id="rId1"/>
  <tableParts count="1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L999"/>
  <sheetViews>
    <sheetView showGridLines="0" workbookViewId="0">
      <pane xSplit="2" topLeftCell="C1" activePane="topRight" state="frozen"/>
      <selection pane="topRight" activeCell="B4" sqref="B4"/>
    </sheetView>
  </sheetViews>
  <sheetFormatPr baseColWidth="10" defaultColWidth="14.5" defaultRowHeight="15" customHeight="1" x14ac:dyDescent="0"/>
  <cols>
    <col min="1" max="1" width="2.1640625" customWidth="1"/>
    <col min="2" max="2" width="28.6640625" customWidth="1"/>
    <col min="3" max="5" width="15" customWidth="1"/>
    <col min="6" max="6" width="27.1640625" customWidth="1"/>
    <col min="7" max="7" width="9.1640625" customWidth="1"/>
    <col min="8" max="16" width="12" customWidth="1"/>
    <col min="17" max="38" width="13" customWidth="1"/>
  </cols>
  <sheetData>
    <row r="1" spans="1:38" ht="14">
      <c r="A1" s="1"/>
      <c r="B1" s="7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>
      <c r="A2" s="1"/>
      <c r="B2" s="12" t="s">
        <v>155</v>
      </c>
      <c r="C2" s="88">
        <v>43739</v>
      </c>
      <c r="D2" s="76"/>
      <c r="E2" s="1"/>
      <c r="F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4">
      <c r="A3" s="1"/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60.75" customHeight="1">
      <c r="A4" s="1"/>
      <c r="B4" s="1"/>
      <c r="C4" s="74" t="s">
        <v>66</v>
      </c>
      <c r="D4" s="73"/>
      <c r="E4" s="73"/>
      <c r="F4" s="7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4">
      <c r="A5" s="1"/>
      <c r="B5" s="7"/>
      <c r="C5" s="13"/>
      <c r="D5" s="72"/>
      <c r="E5" s="73"/>
      <c r="F5" s="7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1" customHeight="1">
      <c r="A6" s="1"/>
      <c r="B6" s="14" t="s">
        <v>2</v>
      </c>
      <c r="C6" s="1"/>
      <c r="D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4">
      <c r="A7" s="1"/>
      <c r="B7" s="15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 customHeight="1">
      <c r="A8" s="1"/>
      <c r="B8" s="16" t="s">
        <v>67</v>
      </c>
      <c r="C8" s="17" t="s">
        <v>68</v>
      </c>
      <c r="D8" s="17" t="s">
        <v>69</v>
      </c>
      <c r="E8" s="17" t="s">
        <v>70</v>
      </c>
      <c r="F8" s="83" t="s">
        <v>71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8.75" customHeight="1">
      <c r="A9" s="1"/>
      <c r="B9" s="18" t="s">
        <v>72</v>
      </c>
      <c r="C9" s="19">
        <f t="shared" ref="C9:E9" si="0">C11</f>
        <v>0</v>
      </c>
      <c r="D9" s="19">
        <f t="shared" si="0"/>
        <v>0</v>
      </c>
      <c r="E9" s="19">
        <f t="shared" si="0"/>
        <v>0</v>
      </c>
      <c r="F9" s="8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4">
      <c r="A10" s="1"/>
      <c r="B10" s="10"/>
      <c r="C10" s="1"/>
      <c r="D10" s="1"/>
      <c r="E10" s="1"/>
      <c r="F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">
      <c r="A11" s="1"/>
      <c r="B11" s="4" t="str">
        <f>Categorias!B11</f>
        <v>INGRESOS TOTALES</v>
      </c>
      <c r="C11" s="22">
        <f t="shared" ref="C11:E11" si="1">SUM(C12:C20)</f>
        <v>0</v>
      </c>
      <c r="D11" s="22">
        <f t="shared" si="1"/>
        <v>0</v>
      </c>
      <c r="E11" s="22">
        <f t="shared" si="1"/>
        <v>0</v>
      </c>
      <c r="F11" s="23"/>
      <c r="H11" s="24" t="s">
        <v>73</v>
      </c>
      <c r="I11" s="24" t="s">
        <v>74</v>
      </c>
      <c r="J11" s="24" t="s">
        <v>75</v>
      </c>
      <c r="K11" s="24" t="s">
        <v>76</v>
      </c>
      <c r="L11" s="24" t="s">
        <v>77</v>
      </c>
      <c r="M11" s="24" t="s">
        <v>78</v>
      </c>
      <c r="N11" s="24" t="s">
        <v>79</v>
      </c>
      <c r="O11" s="24" t="s">
        <v>80</v>
      </c>
      <c r="P11" s="24" t="s">
        <v>81</v>
      </c>
      <c r="Q11" s="24" t="s">
        <v>82</v>
      </c>
      <c r="R11" s="24" t="s">
        <v>83</v>
      </c>
      <c r="S11" s="24" t="s">
        <v>84</v>
      </c>
      <c r="T11" s="24" t="s">
        <v>85</v>
      </c>
      <c r="U11" s="24" t="s">
        <v>86</v>
      </c>
      <c r="V11" s="24" t="s">
        <v>87</v>
      </c>
      <c r="W11" s="24" t="s">
        <v>88</v>
      </c>
      <c r="X11" s="24" t="s">
        <v>89</v>
      </c>
      <c r="Y11" s="24" t="s">
        <v>90</v>
      </c>
      <c r="Z11" s="24" t="s">
        <v>91</v>
      </c>
      <c r="AA11" s="24" t="s">
        <v>92</v>
      </c>
      <c r="AB11" s="24" t="s">
        <v>93</v>
      </c>
      <c r="AC11" s="24" t="s">
        <v>94</v>
      </c>
      <c r="AD11" s="24" t="s">
        <v>95</v>
      </c>
      <c r="AE11" s="24" t="s">
        <v>96</v>
      </c>
      <c r="AF11" s="24" t="s">
        <v>97</v>
      </c>
      <c r="AG11" s="24" t="s">
        <v>98</v>
      </c>
      <c r="AH11" s="24" t="s">
        <v>99</v>
      </c>
      <c r="AI11" s="24" t="s">
        <v>100</v>
      </c>
      <c r="AJ11" s="24" t="s">
        <v>101</v>
      </c>
      <c r="AK11" s="24" t="s">
        <v>102</v>
      </c>
      <c r="AL11" s="24" t="s">
        <v>103</v>
      </c>
    </row>
    <row r="12" spans="1:38" ht="14">
      <c r="A12" s="1"/>
      <c r="B12" s="5" t="str">
        <f>Categorias!B12</f>
        <v>Salario</v>
      </c>
      <c r="C12" s="30">
        <v>0</v>
      </c>
      <c r="D12" s="27">
        <f>SUM('Octubre 2019'!$H12:$AL12)</f>
        <v>0</v>
      </c>
      <c r="E12" s="26">
        <f t="shared" ref="E12:E20" si="2">D12-C12</f>
        <v>0</v>
      </c>
      <c r="F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ht="14">
      <c r="A13" s="1"/>
      <c r="B13" s="5" t="str">
        <f>Categorias!B13</f>
        <v>Salario de pareja</v>
      </c>
      <c r="C13" s="30">
        <v>0</v>
      </c>
      <c r="D13" s="27">
        <f>SUM('Octubre 2019'!$H13:$AL13)</f>
        <v>0</v>
      </c>
      <c r="E13" s="26">
        <f t="shared" si="2"/>
        <v>0</v>
      </c>
      <c r="F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ht="14">
      <c r="A14" s="1"/>
      <c r="B14" s="5" t="str">
        <f>Categorias!B14</f>
        <v>Bonos en el trabajo</v>
      </c>
      <c r="C14" s="30">
        <v>0</v>
      </c>
      <c r="D14" s="27">
        <f>SUM('Octubre 2019'!$H14:$AL14)</f>
        <v>0</v>
      </c>
      <c r="E14" s="26">
        <f t="shared" si="2"/>
        <v>0</v>
      </c>
      <c r="F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ht="14">
      <c r="A15" s="1"/>
      <c r="B15" s="5" t="str">
        <f>Categorias!B15</f>
        <v>Intereses bancarios</v>
      </c>
      <c r="C15" s="30">
        <v>0</v>
      </c>
      <c r="D15" s="27">
        <f>SUM('Octubre 2019'!$H15:$AL15)</f>
        <v>0</v>
      </c>
      <c r="E15" s="26">
        <f t="shared" si="2"/>
        <v>0</v>
      </c>
      <c r="F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ht="14">
      <c r="A16" s="1"/>
      <c r="B16" s="5" t="str">
        <f>Categorias!B16</f>
        <v>Inversiones</v>
      </c>
      <c r="C16" s="30">
        <v>0</v>
      </c>
      <c r="D16" s="27">
        <f>SUM('Octubre 2019'!$H16:$AL16)</f>
        <v>0</v>
      </c>
      <c r="E16" s="26">
        <f t="shared" si="2"/>
        <v>0</v>
      </c>
      <c r="F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ht="14">
      <c r="A17" s="1"/>
      <c r="B17" s="5" t="str">
        <f>Categorias!B17</f>
        <v>Ventas de artículos</v>
      </c>
      <c r="C17" s="30">
        <v>0</v>
      </c>
      <c r="D17" s="27">
        <f>SUM('Octubre 2019'!$H17:$AL17)</f>
        <v>0</v>
      </c>
      <c r="E17" s="26">
        <f t="shared" si="2"/>
        <v>0</v>
      </c>
      <c r="F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ht="14">
      <c r="A18" s="1"/>
      <c r="B18" s="5" t="str">
        <f>Categorias!B18</f>
        <v>Otros ingresos</v>
      </c>
      <c r="C18" s="30">
        <v>0</v>
      </c>
      <c r="D18" s="27">
        <f>SUM('Octubre 2019'!$H18:$AL18)</f>
        <v>0</v>
      </c>
      <c r="E18" s="26">
        <f t="shared" si="2"/>
        <v>0</v>
      </c>
      <c r="F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ht="14">
      <c r="A19" s="1"/>
      <c r="B19" s="5" t="str">
        <f>Categorias!B19</f>
        <v>-</v>
      </c>
      <c r="C19" s="30">
        <v>0</v>
      </c>
      <c r="D19" s="27">
        <f>SUM('Octubre 2019'!$H19:$AL19)</f>
        <v>0</v>
      </c>
      <c r="E19" s="26">
        <f t="shared" si="2"/>
        <v>0</v>
      </c>
      <c r="F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ht="14">
      <c r="A20" s="1"/>
      <c r="B20" s="5" t="str">
        <f>Categorias!B20</f>
        <v>-</v>
      </c>
      <c r="C20" s="30">
        <v>0</v>
      </c>
      <c r="D20" s="27">
        <f>SUM('Octubre 2019'!$H20:$AL20)</f>
        <v>0</v>
      </c>
      <c r="E20" s="26">
        <f t="shared" si="2"/>
        <v>0</v>
      </c>
      <c r="F20" s="28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1:38" ht="14">
      <c r="A21" s="1"/>
      <c r="B21" s="9"/>
      <c r="C21" s="1"/>
      <c r="D21" s="1"/>
      <c r="E21" s="1"/>
      <c r="F21" s="1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ht="14">
      <c r="A22" s="1"/>
      <c r="B22" s="9"/>
      <c r="C22" s="1"/>
      <c r="D22" s="1"/>
      <c r="E22" s="1"/>
      <c r="F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31"/>
    </row>
    <row r="23" spans="1:38" ht="21" customHeight="1">
      <c r="A23" s="1"/>
      <c r="B23" s="32" t="s">
        <v>12</v>
      </c>
      <c r="C23" s="1"/>
      <c r="D23" s="1"/>
      <c r="E23" s="1"/>
      <c r="F23" s="1"/>
      <c r="H23" s="87" t="s">
        <v>109</v>
      </c>
      <c r="I23" s="73"/>
      <c r="J23" s="73"/>
      <c r="K23" s="7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31"/>
    </row>
    <row r="24" spans="1:38" ht="14">
      <c r="A24" s="1"/>
      <c r="B24" s="33"/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31"/>
    </row>
    <row r="25" spans="1:38" ht="30" customHeight="1">
      <c r="A25" s="1"/>
      <c r="B25" s="16" t="s">
        <v>67</v>
      </c>
      <c r="C25" s="17" t="s">
        <v>105</v>
      </c>
      <c r="D25" s="17" t="s">
        <v>106</v>
      </c>
      <c r="E25" s="17" t="s">
        <v>70</v>
      </c>
      <c r="F25" s="83" t="s">
        <v>71</v>
      </c>
      <c r="H25" s="1" t="s">
        <v>107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9.5" customHeight="1">
      <c r="A26" s="1"/>
      <c r="B26" s="34" t="s">
        <v>72</v>
      </c>
      <c r="C26" s="35">
        <f t="shared" ref="C26:E26" si="3">C28+C37+C45+C58+C68+C77+C88+C97+C107+C115+C126+C136+C146+C158</f>
        <v>0</v>
      </c>
      <c r="D26" s="35">
        <f t="shared" si="3"/>
        <v>0</v>
      </c>
      <c r="E26" s="35">
        <f t="shared" si="3"/>
        <v>0</v>
      </c>
      <c r="F26" s="84"/>
      <c r="H26" s="1" t="s">
        <v>108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">
      <c r="A27" s="1"/>
      <c r="B27" s="8"/>
      <c r="C27" s="1"/>
      <c r="D27" s="1"/>
      <c r="E27" s="1"/>
      <c r="F27" s="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">
      <c r="A28" s="1"/>
      <c r="B28" s="36" t="str">
        <f>Categorias!B24</f>
        <v>PRIMERO ES LO PRIMERO</v>
      </c>
      <c r="C28" s="22">
        <f t="shared" ref="C28:E28" si="4">SUM(C29:C35)</f>
        <v>0</v>
      </c>
      <c r="D28" s="22">
        <f t="shared" si="4"/>
        <v>0</v>
      </c>
      <c r="E28" s="22">
        <f t="shared" si="4"/>
        <v>0</v>
      </c>
      <c r="F28" s="23"/>
      <c r="G28" s="31"/>
      <c r="H28" s="24" t="s">
        <v>73</v>
      </c>
      <c r="I28" s="24" t="s">
        <v>74</v>
      </c>
      <c r="J28" s="24" t="s">
        <v>75</v>
      </c>
      <c r="K28" s="24" t="s">
        <v>76</v>
      </c>
      <c r="L28" s="24" t="s">
        <v>77</v>
      </c>
      <c r="M28" s="24" t="s">
        <v>78</v>
      </c>
      <c r="N28" s="24" t="s">
        <v>79</v>
      </c>
      <c r="O28" s="24" t="s">
        <v>80</v>
      </c>
      <c r="P28" s="24" t="s">
        <v>81</v>
      </c>
      <c r="Q28" s="24" t="s">
        <v>82</v>
      </c>
      <c r="R28" s="24" t="s">
        <v>83</v>
      </c>
      <c r="S28" s="24" t="s">
        <v>84</v>
      </c>
      <c r="T28" s="24" t="s">
        <v>85</v>
      </c>
      <c r="U28" s="24" t="s">
        <v>86</v>
      </c>
      <c r="V28" s="24" t="s">
        <v>87</v>
      </c>
      <c r="W28" s="24" t="s">
        <v>88</v>
      </c>
      <c r="X28" s="24" t="s">
        <v>89</v>
      </c>
      <c r="Y28" s="24" t="s">
        <v>90</v>
      </c>
      <c r="Z28" s="24" t="s">
        <v>91</v>
      </c>
      <c r="AA28" s="24" t="s">
        <v>92</v>
      </c>
      <c r="AB28" s="24" t="s">
        <v>93</v>
      </c>
      <c r="AC28" s="24" t="s">
        <v>94</v>
      </c>
      <c r="AD28" s="24" t="s">
        <v>95</v>
      </c>
      <c r="AE28" s="24" t="s">
        <v>96</v>
      </c>
      <c r="AF28" s="24" t="s">
        <v>97</v>
      </c>
      <c r="AG28" s="24" t="s">
        <v>98</v>
      </c>
      <c r="AH28" s="24" t="s">
        <v>99</v>
      </c>
      <c r="AI28" s="24" t="s">
        <v>100</v>
      </c>
      <c r="AJ28" s="24" t="s">
        <v>101</v>
      </c>
      <c r="AK28" s="24" t="s">
        <v>102</v>
      </c>
      <c r="AL28" s="24" t="s">
        <v>103</v>
      </c>
    </row>
    <row r="29" spans="1:38" ht="14">
      <c r="A29" s="1"/>
      <c r="B29" s="5" t="str">
        <f>Categorias!B25</f>
        <v>Impuestos</v>
      </c>
      <c r="C29" s="30">
        <v>0</v>
      </c>
      <c r="D29" s="26">
        <f>SUM('Octubre 2019'!$H29:$AL29)</f>
        <v>0</v>
      </c>
      <c r="E29" s="26">
        <f t="shared" ref="E29:E35" si="5">C29-D29</f>
        <v>0</v>
      </c>
      <c r="F29" s="28"/>
      <c r="G29" s="31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8" ht="14">
      <c r="A30" s="1"/>
      <c r="B30" s="5" t="str">
        <f>Categorias!B26</f>
        <v>Ofrenda</v>
      </c>
      <c r="C30" s="30">
        <v>0</v>
      </c>
      <c r="D30" s="26">
        <f>SUM('Octubre 2019'!$H30:$AL30)</f>
        <v>0</v>
      </c>
      <c r="E30" s="26">
        <f t="shared" si="5"/>
        <v>0</v>
      </c>
      <c r="F30" s="28"/>
      <c r="G30" s="31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ht="14">
      <c r="A31" s="1"/>
      <c r="B31" s="5" t="str">
        <f>Categorias!B27</f>
        <v>Jubilación</v>
      </c>
      <c r="C31" s="30">
        <v>0</v>
      </c>
      <c r="D31" s="26">
        <f>SUM('Octubre 2019'!$H31:$AL31)</f>
        <v>0</v>
      </c>
      <c r="E31" s="26">
        <f t="shared" si="5"/>
        <v>0</v>
      </c>
      <c r="F31" s="28"/>
      <c r="G31" s="3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1:38" ht="14">
      <c r="A32" s="1"/>
      <c r="B32" s="5">
        <f>Categorias!B28</f>
        <v>0</v>
      </c>
      <c r="C32" s="30">
        <v>0</v>
      </c>
      <c r="D32" s="26">
        <f>SUM('Octubre 2019'!$H32:$AL32)</f>
        <v>0</v>
      </c>
      <c r="E32" s="26">
        <f t="shared" si="5"/>
        <v>0</v>
      </c>
      <c r="F32" s="28"/>
      <c r="G32" s="31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8" ht="14">
      <c r="A33" s="1"/>
      <c r="B33" s="5">
        <f>Categorias!B29</f>
        <v>0</v>
      </c>
      <c r="C33" s="30">
        <v>0</v>
      </c>
      <c r="D33" s="26">
        <f>SUM('Octubre 2019'!$H33:$AL33)</f>
        <v>0</v>
      </c>
      <c r="E33" s="26">
        <f t="shared" si="5"/>
        <v>0</v>
      </c>
      <c r="F33" s="28"/>
      <c r="G33" s="31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ht="14">
      <c r="A34" s="1"/>
      <c r="B34" s="5">
        <f>Categorias!B30</f>
        <v>0</v>
      </c>
      <c r="C34" s="30">
        <v>0</v>
      </c>
      <c r="D34" s="26">
        <f>SUM('Octubre 2019'!$H34:$AL34)</f>
        <v>0</v>
      </c>
      <c r="E34" s="26">
        <f t="shared" si="5"/>
        <v>0</v>
      </c>
      <c r="F34" s="28"/>
      <c r="G34" s="31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ht="14">
      <c r="A35" s="1"/>
      <c r="B35" s="5" t="str">
        <f>Categorias!B31</f>
        <v>-</v>
      </c>
      <c r="C35" s="30">
        <v>0</v>
      </c>
      <c r="D35" s="26">
        <f>SUM('Octubre 2019'!$H35:$AL35)</f>
        <v>0</v>
      </c>
      <c r="E35" s="26">
        <f t="shared" si="5"/>
        <v>0</v>
      </c>
      <c r="F35" s="28"/>
      <c r="G35" s="31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ht="14">
      <c r="A36" s="1"/>
      <c r="B36" s="7"/>
      <c r="C36" s="29"/>
      <c r="D36" s="29"/>
      <c r="E36" s="29"/>
      <c r="F36" s="1"/>
      <c r="G36" s="31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ht="14">
      <c r="A37" s="1"/>
      <c r="B37" s="4" t="str">
        <f>Categorias!B33</f>
        <v>SALUD</v>
      </c>
      <c r="C37" s="22">
        <f t="shared" ref="C37:E37" si="6">SUM(C38:C43)</f>
        <v>0</v>
      </c>
      <c r="D37" s="22">
        <f t="shared" si="6"/>
        <v>0</v>
      </c>
      <c r="E37" s="22">
        <f t="shared" si="6"/>
        <v>0</v>
      </c>
      <c r="F37" s="23"/>
      <c r="G37" s="31"/>
      <c r="H37" s="24" t="s">
        <v>73</v>
      </c>
      <c r="I37" s="24" t="s">
        <v>74</v>
      </c>
      <c r="J37" s="24" t="s">
        <v>75</v>
      </c>
      <c r="K37" s="24" t="s">
        <v>76</v>
      </c>
      <c r="L37" s="24" t="s">
        <v>77</v>
      </c>
      <c r="M37" s="24" t="s">
        <v>78</v>
      </c>
      <c r="N37" s="24" t="s">
        <v>79</v>
      </c>
      <c r="O37" s="24" t="s">
        <v>80</v>
      </c>
      <c r="P37" s="24" t="s">
        <v>81</v>
      </c>
      <c r="Q37" s="24" t="s">
        <v>82</v>
      </c>
      <c r="R37" s="24" t="s">
        <v>83</v>
      </c>
      <c r="S37" s="24" t="s">
        <v>84</v>
      </c>
      <c r="T37" s="24" t="s">
        <v>85</v>
      </c>
      <c r="U37" s="24" t="s">
        <v>86</v>
      </c>
      <c r="V37" s="24" t="s">
        <v>87</v>
      </c>
      <c r="W37" s="24" t="s">
        <v>88</v>
      </c>
      <c r="X37" s="24" t="s">
        <v>89</v>
      </c>
      <c r="Y37" s="24" t="s">
        <v>90</v>
      </c>
      <c r="Z37" s="24" t="s">
        <v>91</v>
      </c>
      <c r="AA37" s="24" t="s">
        <v>92</v>
      </c>
      <c r="AB37" s="24" t="s">
        <v>93</v>
      </c>
      <c r="AC37" s="24" t="s">
        <v>94</v>
      </c>
      <c r="AD37" s="24" t="s">
        <v>95</v>
      </c>
      <c r="AE37" s="24" t="s">
        <v>96</v>
      </c>
      <c r="AF37" s="24" t="s">
        <v>97</v>
      </c>
      <c r="AG37" s="24" t="s">
        <v>98</v>
      </c>
      <c r="AH37" s="24" t="s">
        <v>99</v>
      </c>
      <c r="AI37" s="24" t="s">
        <v>100</v>
      </c>
      <c r="AJ37" s="24" t="s">
        <v>101</v>
      </c>
      <c r="AK37" s="24" t="s">
        <v>102</v>
      </c>
      <c r="AL37" s="24" t="s">
        <v>103</v>
      </c>
    </row>
    <row r="38" spans="1:38" ht="14">
      <c r="A38" s="1"/>
      <c r="B38" s="5" t="str">
        <f>Categorias!B34</f>
        <v>Seguro de gastos médicos</v>
      </c>
      <c r="C38" s="30">
        <v>0</v>
      </c>
      <c r="D38" s="26">
        <f>SUM('Octubre 2019'!$H38:$AL38)</f>
        <v>0</v>
      </c>
      <c r="E38" s="26">
        <f t="shared" ref="E38:E43" si="7">C38-D38</f>
        <v>0</v>
      </c>
      <c r="F38" s="28"/>
      <c r="G38" s="31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 ht="14">
      <c r="A39" s="1"/>
      <c r="B39" s="5" t="str">
        <f>Categorias!B35</f>
        <v>Medicamentos</v>
      </c>
      <c r="C39" s="30">
        <v>0</v>
      </c>
      <c r="D39" s="26">
        <f>SUM('Octubre 2019'!$H39:$AL39)</f>
        <v>0</v>
      </c>
      <c r="E39" s="26">
        <f t="shared" si="7"/>
        <v>0</v>
      </c>
      <c r="F39" s="28"/>
      <c r="G39" s="3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 ht="14">
      <c r="A40" s="1"/>
      <c r="B40" s="5" t="str">
        <f>Categorias!B36</f>
        <v>Dentista</v>
      </c>
      <c r="C40" s="30">
        <v>0</v>
      </c>
      <c r="D40" s="26">
        <f>SUM('Octubre 2019'!$H40:$AL40)</f>
        <v>0</v>
      </c>
      <c r="E40" s="26">
        <f t="shared" si="7"/>
        <v>0</v>
      </c>
      <c r="F40" s="2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 ht="14">
      <c r="A41" s="1"/>
      <c r="B41" s="5" t="str">
        <f>Categorias!B37</f>
        <v>Otros</v>
      </c>
      <c r="C41" s="30">
        <v>0</v>
      </c>
      <c r="D41" s="26">
        <f>SUM('Octubre 2019'!$H41:$AL41)</f>
        <v>0</v>
      </c>
      <c r="E41" s="26">
        <f t="shared" si="7"/>
        <v>0</v>
      </c>
      <c r="F41" s="2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 ht="14">
      <c r="A42" s="1"/>
      <c r="B42" s="5" t="str">
        <f>Categorias!B38</f>
        <v>-</v>
      </c>
      <c r="C42" s="30">
        <v>0</v>
      </c>
      <c r="D42" s="26">
        <f>SUM('Octubre 2019'!$H42:$AL42)</f>
        <v>0</v>
      </c>
      <c r="E42" s="26">
        <f t="shared" si="7"/>
        <v>0</v>
      </c>
      <c r="F42" s="28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ht="14">
      <c r="A43" s="1"/>
      <c r="B43" s="5" t="str">
        <f>Categorias!B39</f>
        <v>-</v>
      </c>
      <c r="C43" s="30">
        <v>0</v>
      </c>
      <c r="D43" s="26">
        <f>SUM('Octubre 2019'!$H43:$AL43)</f>
        <v>0</v>
      </c>
      <c r="E43" s="26">
        <f t="shared" si="7"/>
        <v>0</v>
      </c>
      <c r="F43" s="28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1:38" ht="14">
      <c r="A44" s="1"/>
      <c r="B44" s="8"/>
      <c r="C44" s="29"/>
      <c r="D44" s="29"/>
      <c r="E44" s="29"/>
      <c r="F44" s="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 ht="14">
      <c r="A45" s="1"/>
      <c r="B45" s="4" t="str">
        <f>Categorias!B41</f>
        <v>VIVIENDA</v>
      </c>
      <c r="C45" s="22">
        <f t="shared" ref="C45:E45" si="8">SUM(C46:C56)</f>
        <v>0</v>
      </c>
      <c r="D45" s="22">
        <f t="shared" si="8"/>
        <v>0</v>
      </c>
      <c r="E45" s="22">
        <f t="shared" si="8"/>
        <v>0</v>
      </c>
      <c r="F45" s="23"/>
      <c r="H45" s="24" t="s">
        <v>73</v>
      </c>
      <c r="I45" s="24" t="s">
        <v>74</v>
      </c>
      <c r="J45" s="24" t="s">
        <v>75</v>
      </c>
      <c r="K45" s="24" t="s">
        <v>76</v>
      </c>
      <c r="L45" s="24" t="s">
        <v>77</v>
      </c>
      <c r="M45" s="24" t="s">
        <v>78</v>
      </c>
      <c r="N45" s="24" t="s">
        <v>79</v>
      </c>
      <c r="O45" s="24" t="s">
        <v>80</v>
      </c>
      <c r="P45" s="24" t="s">
        <v>81</v>
      </c>
      <c r="Q45" s="24" t="s">
        <v>82</v>
      </c>
      <c r="R45" s="24" t="s">
        <v>83</v>
      </c>
      <c r="S45" s="24" t="s">
        <v>84</v>
      </c>
      <c r="T45" s="24" t="s">
        <v>85</v>
      </c>
      <c r="U45" s="24" t="s">
        <v>86</v>
      </c>
      <c r="V45" s="24" t="s">
        <v>87</v>
      </c>
      <c r="W45" s="24" t="s">
        <v>88</v>
      </c>
      <c r="X45" s="24" t="s">
        <v>89</v>
      </c>
      <c r="Y45" s="24" t="s">
        <v>90</v>
      </c>
      <c r="Z45" s="24" t="s">
        <v>91</v>
      </c>
      <c r="AA45" s="24" t="s">
        <v>92</v>
      </c>
      <c r="AB45" s="24" t="s">
        <v>93</v>
      </c>
      <c r="AC45" s="24" t="s">
        <v>94</v>
      </c>
      <c r="AD45" s="24" t="s">
        <v>95</v>
      </c>
      <c r="AE45" s="24" t="s">
        <v>96</v>
      </c>
      <c r="AF45" s="24" t="s">
        <v>97</v>
      </c>
      <c r="AG45" s="24" t="s">
        <v>98</v>
      </c>
      <c r="AH45" s="24" t="s">
        <v>99</v>
      </c>
      <c r="AI45" s="24" t="s">
        <v>100</v>
      </c>
      <c r="AJ45" s="24" t="s">
        <v>101</v>
      </c>
      <c r="AK45" s="24" t="s">
        <v>102</v>
      </c>
      <c r="AL45" s="24" t="s">
        <v>103</v>
      </c>
    </row>
    <row r="46" spans="1:38" ht="14">
      <c r="A46" s="1"/>
      <c r="B46" s="5" t="str">
        <f>Categorias!B42</f>
        <v>Alquiler</v>
      </c>
      <c r="C46" s="30">
        <v>0</v>
      </c>
      <c r="D46" s="26">
        <f>SUM('Octubre 2019'!$H46:$AL46)</f>
        <v>0</v>
      </c>
      <c r="E46" s="26">
        <f t="shared" ref="E46:E56" si="9">C46-D46</f>
        <v>0</v>
      </c>
      <c r="F46" s="28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38" ht="14">
      <c r="A47" s="1"/>
      <c r="B47" s="5" t="str">
        <f>Categorias!B43</f>
        <v>Reparación</v>
      </c>
      <c r="C47" s="30">
        <v>0</v>
      </c>
      <c r="D47" s="26">
        <f>SUM('Octubre 2019'!$H47:$AL47)</f>
        <v>0</v>
      </c>
      <c r="E47" s="26">
        <f t="shared" si="9"/>
        <v>0</v>
      </c>
      <c r="F47" s="28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1:38" ht="14">
      <c r="A48" s="1"/>
      <c r="B48" s="5" t="str">
        <f>Categorias!B44</f>
        <v>Electricidad</v>
      </c>
      <c r="C48" s="30">
        <v>0</v>
      </c>
      <c r="D48" s="26">
        <f>SUM('Octubre 2019'!$H48:$AL48)</f>
        <v>0</v>
      </c>
      <c r="E48" s="26">
        <f t="shared" si="9"/>
        <v>0</v>
      </c>
      <c r="F48" s="2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38" ht="14">
      <c r="A49" s="1"/>
      <c r="B49" s="5" t="str">
        <f>Categorias!B45</f>
        <v>Gas</v>
      </c>
      <c r="C49" s="30">
        <v>0</v>
      </c>
      <c r="D49" s="26">
        <f>SUM('Octubre 2019'!$H49:$AL49)</f>
        <v>0</v>
      </c>
      <c r="E49" s="26">
        <f t="shared" si="9"/>
        <v>0</v>
      </c>
      <c r="F49" s="2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38" ht="14">
      <c r="A50" s="1"/>
      <c r="B50" s="5" t="str">
        <f>Categorias!B46</f>
        <v>Agua</v>
      </c>
      <c r="C50" s="30">
        <v>0</v>
      </c>
      <c r="D50" s="26">
        <f>SUM('Octubre 2019'!$H50:$AL50)</f>
        <v>0</v>
      </c>
      <c r="E50" s="26">
        <f t="shared" si="9"/>
        <v>0</v>
      </c>
      <c r="F50" s="28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1:38" ht="14">
      <c r="A51" s="1"/>
      <c r="B51" s="5" t="str">
        <f>Categorias!B47</f>
        <v>Muebles/electrodomésticos</v>
      </c>
      <c r="C51" s="30">
        <v>0</v>
      </c>
      <c r="D51" s="26">
        <f>SUM('Octubre 2019'!$H51:$AL51)</f>
        <v>0</v>
      </c>
      <c r="E51" s="26">
        <f t="shared" si="9"/>
        <v>0</v>
      </c>
      <c r="F51" s="28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ht="14">
      <c r="A52" s="1"/>
      <c r="B52" s="5" t="str">
        <f>Categorias!B48</f>
        <v>Triturador de basura</v>
      </c>
      <c r="C52" s="30">
        <v>0</v>
      </c>
      <c r="D52" s="26">
        <f>SUM('Octubre 2019'!$H52:$AL52)</f>
        <v>0</v>
      </c>
      <c r="E52" s="26">
        <f t="shared" si="9"/>
        <v>0</v>
      </c>
      <c r="F52" s="28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8" ht="14">
      <c r="A53" s="1"/>
      <c r="B53" s="5" t="str">
        <f>Categorias!B49</f>
        <v>Seguro de casa</v>
      </c>
      <c r="C53" s="30">
        <v>0</v>
      </c>
      <c r="D53" s="26">
        <f>SUM('Octubre 2019'!$H53:$AL53)</f>
        <v>0</v>
      </c>
      <c r="E53" s="26">
        <f t="shared" si="9"/>
        <v>0</v>
      </c>
      <c r="F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1:38" ht="14">
      <c r="A54" s="1"/>
      <c r="B54" s="5" t="str">
        <f>Categorias!B50</f>
        <v>Internet</v>
      </c>
      <c r="C54" s="30">
        <v>0</v>
      </c>
      <c r="D54" s="26">
        <f>SUM('Octubre 2019'!$H54:$AL54)</f>
        <v>0</v>
      </c>
      <c r="E54" s="26">
        <f t="shared" si="9"/>
        <v>0</v>
      </c>
      <c r="F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4">
      <c r="A55" s="1"/>
      <c r="B55" s="5" t="str">
        <f>Categorias!B51</f>
        <v>TV Netflix</v>
      </c>
      <c r="C55" s="30">
        <v>0</v>
      </c>
      <c r="D55" s="26">
        <f>SUM('Octubre 2019'!$H55:$AL55)</f>
        <v>0</v>
      </c>
      <c r="E55" s="26">
        <f t="shared" si="9"/>
        <v>0</v>
      </c>
      <c r="F55" s="28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4">
      <c r="A56" s="1"/>
      <c r="B56" s="5" t="str">
        <f>Categorias!B52</f>
        <v>-</v>
      </c>
      <c r="C56" s="30">
        <v>0</v>
      </c>
      <c r="D56" s="26">
        <f>SUM('Octubre 2019'!$H56:$AL56)</f>
        <v>0</v>
      </c>
      <c r="E56" s="26">
        <f t="shared" si="9"/>
        <v>0</v>
      </c>
      <c r="F56" s="2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4">
      <c r="A57" s="1"/>
      <c r="B57" s="8"/>
      <c r="C57" s="29"/>
      <c r="D57" s="29"/>
      <c r="E57" s="29"/>
      <c r="F57" s="1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1:38" ht="14">
      <c r="A58" s="1"/>
      <c r="B58" s="4" t="str">
        <f>Categorias!B54</f>
        <v>ROPA Y CALZADO</v>
      </c>
      <c r="C58" s="22">
        <f t="shared" ref="C58:E58" si="10">SUM(C59:C66)</f>
        <v>0</v>
      </c>
      <c r="D58" s="22">
        <f t="shared" si="10"/>
        <v>0</v>
      </c>
      <c r="E58" s="22">
        <f t="shared" si="10"/>
        <v>0</v>
      </c>
      <c r="F58" s="23"/>
      <c r="H58" s="24" t="s">
        <v>73</v>
      </c>
      <c r="I58" s="24" t="s">
        <v>74</v>
      </c>
      <c r="J58" s="24" t="s">
        <v>75</v>
      </c>
      <c r="K58" s="24" t="s">
        <v>76</v>
      </c>
      <c r="L58" s="24" t="s">
        <v>77</v>
      </c>
      <c r="M58" s="24" t="s">
        <v>78</v>
      </c>
      <c r="N58" s="24" t="s">
        <v>79</v>
      </c>
      <c r="O58" s="24" t="s">
        <v>80</v>
      </c>
      <c r="P58" s="24" t="s">
        <v>81</v>
      </c>
      <c r="Q58" s="24" t="s">
        <v>82</v>
      </c>
      <c r="R58" s="24" t="s">
        <v>83</v>
      </c>
      <c r="S58" s="24" t="s">
        <v>84</v>
      </c>
      <c r="T58" s="24" t="s">
        <v>85</v>
      </c>
      <c r="U58" s="24" t="s">
        <v>86</v>
      </c>
      <c r="V58" s="24" t="s">
        <v>87</v>
      </c>
      <c r="W58" s="24" t="s">
        <v>88</v>
      </c>
      <c r="X58" s="24" t="s">
        <v>89</v>
      </c>
      <c r="Y58" s="24" t="s">
        <v>90</v>
      </c>
      <c r="Z58" s="24" t="s">
        <v>91</v>
      </c>
      <c r="AA58" s="24" t="s">
        <v>92</v>
      </c>
      <c r="AB58" s="24" t="s">
        <v>93</v>
      </c>
      <c r="AC58" s="24" t="s">
        <v>94</v>
      </c>
      <c r="AD58" s="24" t="s">
        <v>95</v>
      </c>
      <c r="AE58" s="24" t="s">
        <v>96</v>
      </c>
      <c r="AF58" s="24" t="s">
        <v>97</v>
      </c>
      <c r="AG58" s="24" t="s">
        <v>98</v>
      </c>
      <c r="AH58" s="24" t="s">
        <v>99</v>
      </c>
      <c r="AI58" s="24" t="s">
        <v>100</v>
      </c>
      <c r="AJ58" s="24" t="s">
        <v>101</v>
      </c>
      <c r="AK58" s="24" t="s">
        <v>102</v>
      </c>
      <c r="AL58" s="24" t="s">
        <v>103</v>
      </c>
    </row>
    <row r="59" spans="1:38" ht="14">
      <c r="A59" s="1"/>
      <c r="B59" s="5" t="str">
        <f>Categorias!B55</f>
        <v>Ropa de adultos</v>
      </c>
      <c r="C59" s="30">
        <v>0</v>
      </c>
      <c r="D59" s="26">
        <f>SUM('Octubre 2019'!$H59:$AL59)</f>
        <v>0</v>
      </c>
      <c r="E59" s="26">
        <f t="shared" ref="E59:E66" si="11">C59-D59</f>
        <v>0</v>
      </c>
      <c r="F59" s="28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1:38" ht="14">
      <c r="A60" s="1"/>
      <c r="B60" s="5" t="str">
        <f>Categorias!B56</f>
        <v>Ropa de niños</v>
      </c>
      <c r="C60" s="30">
        <v>0</v>
      </c>
      <c r="D60" s="26">
        <f>SUM('Octubre 2019'!$H60:$AL60)</f>
        <v>0</v>
      </c>
      <c r="E60" s="26">
        <f t="shared" si="11"/>
        <v>0</v>
      </c>
      <c r="F60" s="28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1:38" ht="14">
      <c r="A61" s="1"/>
      <c r="B61" s="5" t="str">
        <f>Categorias!B57</f>
        <v>Calzado</v>
      </c>
      <c r="C61" s="30">
        <v>0</v>
      </c>
      <c r="D61" s="26">
        <f>SUM('Octubre 2019'!$H61:$AL61)</f>
        <v>0</v>
      </c>
      <c r="E61" s="26">
        <f t="shared" si="11"/>
        <v>0</v>
      </c>
      <c r="F61" s="28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1:38" ht="14">
      <c r="A62" s="1"/>
      <c r="B62" s="5" t="str">
        <f>Categorias!B58</f>
        <v>Acessorios</v>
      </c>
      <c r="C62" s="30">
        <v>0</v>
      </c>
      <c r="D62" s="26">
        <f>SUM('Octubre 2019'!$H62:$AL62)</f>
        <v>0</v>
      </c>
      <c r="E62" s="26">
        <f t="shared" si="11"/>
        <v>0</v>
      </c>
      <c r="F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1:38" ht="14">
      <c r="A63" s="1"/>
      <c r="B63" s="5" t="str">
        <f>Categorias!B59</f>
        <v>Joyería</v>
      </c>
      <c r="C63" s="30">
        <v>0</v>
      </c>
      <c r="D63" s="26">
        <f>SUM('Octubre 2019'!$H63:$AL63)</f>
        <v>0</v>
      </c>
      <c r="E63" s="26">
        <f t="shared" si="11"/>
        <v>0</v>
      </c>
      <c r="F63" s="28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1:38" ht="14">
      <c r="A64" s="1"/>
      <c r="B64" s="5" t="str">
        <f>Categorias!B60</f>
        <v>Otros</v>
      </c>
      <c r="C64" s="30">
        <v>0</v>
      </c>
      <c r="D64" s="26">
        <f>SUM('Octubre 2019'!$H64:$AL64)</f>
        <v>0</v>
      </c>
      <c r="E64" s="26">
        <f t="shared" si="11"/>
        <v>0</v>
      </c>
      <c r="F64" s="28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1:38" ht="14">
      <c r="A65" s="1"/>
      <c r="B65" s="5" t="str">
        <f>Categorias!B61</f>
        <v>-</v>
      </c>
      <c r="C65" s="30">
        <v>0</v>
      </c>
      <c r="D65" s="26">
        <f>SUM('Octubre 2019'!$H65:$AL65)</f>
        <v>0</v>
      </c>
      <c r="E65" s="26">
        <f t="shared" si="11"/>
        <v>0</v>
      </c>
      <c r="F65" s="28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1:38" ht="14">
      <c r="A66" s="1"/>
      <c r="B66" s="5" t="str">
        <f>Categorias!B62</f>
        <v>-</v>
      </c>
      <c r="C66" s="30">
        <v>0</v>
      </c>
      <c r="D66" s="26">
        <f>SUM('Octubre 2019'!$H66:$AL66)</f>
        <v>0</v>
      </c>
      <c r="E66" s="26">
        <f t="shared" si="11"/>
        <v>0</v>
      </c>
      <c r="F66" s="28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1:38" ht="14">
      <c r="A67" s="1"/>
      <c r="B67" s="8"/>
      <c r="C67" s="29"/>
      <c r="D67" s="29"/>
      <c r="E67" s="29"/>
      <c r="F67" s="1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1:38" ht="14">
      <c r="A68" s="1"/>
      <c r="B68" s="4" t="e">
        <f>Categorias!#REF!</f>
        <v>#REF!</v>
      </c>
      <c r="C68" s="22">
        <f t="shared" ref="C68:E68" si="12">SUM(C69:C75)</f>
        <v>0</v>
      </c>
      <c r="D68" s="22">
        <f t="shared" si="12"/>
        <v>0</v>
      </c>
      <c r="E68" s="22">
        <f t="shared" si="12"/>
        <v>0</v>
      </c>
      <c r="F68" s="23"/>
      <c r="H68" s="24" t="s">
        <v>73</v>
      </c>
      <c r="I68" s="24" t="s">
        <v>74</v>
      </c>
      <c r="J68" s="24" t="s">
        <v>75</v>
      </c>
      <c r="K68" s="24" t="s">
        <v>76</v>
      </c>
      <c r="L68" s="24" t="s">
        <v>77</v>
      </c>
      <c r="M68" s="24" t="s">
        <v>78</v>
      </c>
      <c r="N68" s="24" t="s">
        <v>79</v>
      </c>
      <c r="O68" s="24" t="s">
        <v>80</v>
      </c>
      <c r="P68" s="24" t="s">
        <v>81</v>
      </c>
      <c r="Q68" s="24" t="s">
        <v>82</v>
      </c>
      <c r="R68" s="24" t="s">
        <v>83</v>
      </c>
      <c r="S68" s="24" t="s">
        <v>84</v>
      </c>
      <c r="T68" s="24" t="s">
        <v>85</v>
      </c>
      <c r="U68" s="24" t="s">
        <v>86</v>
      </c>
      <c r="V68" s="24" t="s">
        <v>87</v>
      </c>
      <c r="W68" s="24" t="s">
        <v>88</v>
      </c>
      <c r="X68" s="24" t="s">
        <v>89</v>
      </c>
      <c r="Y68" s="24" t="s">
        <v>90</v>
      </c>
      <c r="Z68" s="24" t="s">
        <v>91</v>
      </c>
      <c r="AA68" s="24" t="s">
        <v>92</v>
      </c>
      <c r="AB68" s="24" t="s">
        <v>93</v>
      </c>
      <c r="AC68" s="24" t="s">
        <v>94</v>
      </c>
      <c r="AD68" s="24" t="s">
        <v>95</v>
      </c>
      <c r="AE68" s="24" t="s">
        <v>96</v>
      </c>
      <c r="AF68" s="24" t="s">
        <v>97</v>
      </c>
      <c r="AG68" s="24" t="s">
        <v>98</v>
      </c>
      <c r="AH68" s="24" t="s">
        <v>99</v>
      </c>
      <c r="AI68" s="24" t="s">
        <v>100</v>
      </c>
      <c r="AJ68" s="24" t="s">
        <v>101</v>
      </c>
      <c r="AK68" s="24" t="s">
        <v>102</v>
      </c>
      <c r="AL68" s="24" t="s">
        <v>103</v>
      </c>
    </row>
    <row r="69" spans="1:38" ht="14">
      <c r="A69" s="1"/>
      <c r="B69" s="5" t="e">
        <f>Categorias!#REF!</f>
        <v>#REF!</v>
      </c>
      <c r="C69" s="30">
        <v>0</v>
      </c>
      <c r="D69" s="26">
        <f>SUM('Octubre 2019'!$H69:$AL69)</f>
        <v>0</v>
      </c>
      <c r="E69" s="26">
        <f t="shared" ref="E69:E75" si="13">C69-D69</f>
        <v>0</v>
      </c>
      <c r="F69" s="28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1:38" ht="14">
      <c r="A70" s="1"/>
      <c r="B70" s="5" t="e">
        <f>Categorias!#REF!</f>
        <v>#REF!</v>
      </c>
      <c r="C70" s="30">
        <v>0</v>
      </c>
      <c r="D70" s="26">
        <f>SUM('Octubre 2019'!$H70:$AL70)</f>
        <v>0</v>
      </c>
      <c r="E70" s="26">
        <f t="shared" si="13"/>
        <v>0</v>
      </c>
      <c r="F70" s="28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1:38" ht="14">
      <c r="A71" s="1"/>
      <c r="B71" s="5" t="e">
        <f>Categorias!#REF!</f>
        <v>#REF!</v>
      </c>
      <c r="C71" s="30">
        <v>0</v>
      </c>
      <c r="D71" s="26">
        <f>SUM('Octubre 2019'!$H71:$AL71)</f>
        <v>0</v>
      </c>
      <c r="E71" s="26">
        <f t="shared" si="13"/>
        <v>0</v>
      </c>
      <c r="F71" s="28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1:38" ht="14">
      <c r="A72" s="1"/>
      <c r="B72" s="5" t="e">
        <f>Categorias!#REF!</f>
        <v>#REF!</v>
      </c>
      <c r="C72" s="30">
        <v>0</v>
      </c>
      <c r="D72" s="26">
        <f>SUM('Octubre 2019'!$H72:$AL72)</f>
        <v>0</v>
      </c>
      <c r="E72" s="26">
        <f t="shared" si="13"/>
        <v>0</v>
      </c>
      <c r="F72" s="28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1:38" ht="14">
      <c r="A73" s="1"/>
      <c r="B73" s="5" t="e">
        <f>Categorias!#REF!</f>
        <v>#REF!</v>
      </c>
      <c r="C73" s="30">
        <v>0</v>
      </c>
      <c r="D73" s="26">
        <f>SUM('Octubre 2019'!$H73:$AL73)</f>
        <v>0</v>
      </c>
      <c r="E73" s="26">
        <f t="shared" si="13"/>
        <v>0</v>
      </c>
      <c r="F73" s="28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1:38" ht="14">
      <c r="A74" s="1"/>
      <c r="B74" s="5" t="e">
        <f>Categorias!#REF!</f>
        <v>#REF!</v>
      </c>
      <c r="C74" s="30">
        <v>0</v>
      </c>
      <c r="D74" s="26">
        <f>SUM('Octubre 2019'!$H74:$AL74)</f>
        <v>0</v>
      </c>
      <c r="E74" s="26">
        <f t="shared" si="13"/>
        <v>0</v>
      </c>
      <c r="F74" s="28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1:38" ht="14">
      <c r="A75" s="1"/>
      <c r="B75" s="5" t="e">
        <f>Categorias!#REF!</f>
        <v>#REF!</v>
      </c>
      <c r="C75" s="30">
        <v>0</v>
      </c>
      <c r="D75" s="26">
        <f>SUM('Octubre 2019'!$H75:$AL75)</f>
        <v>0</v>
      </c>
      <c r="E75" s="26">
        <f t="shared" si="13"/>
        <v>0</v>
      </c>
      <c r="F75" s="28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1:38" ht="14">
      <c r="A76" s="1"/>
      <c r="B76" s="9"/>
      <c r="C76" s="29"/>
      <c r="D76" s="29"/>
      <c r="E76" s="29"/>
      <c r="F76" s="1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1:38" ht="14">
      <c r="A77" s="1"/>
      <c r="B77" s="4" t="str">
        <f>Categorias!B65</f>
        <v>TRANSPORTE</v>
      </c>
      <c r="C77" s="22">
        <f t="shared" ref="C77:E77" si="14">SUM(C78:C86)</f>
        <v>0</v>
      </c>
      <c r="D77" s="22">
        <f t="shared" si="14"/>
        <v>0</v>
      </c>
      <c r="E77" s="22">
        <f t="shared" si="14"/>
        <v>0</v>
      </c>
      <c r="F77" s="23"/>
      <c r="H77" s="24" t="s">
        <v>73</v>
      </c>
      <c r="I77" s="24" t="s">
        <v>74</v>
      </c>
      <c r="J77" s="24" t="s">
        <v>75</v>
      </c>
      <c r="K77" s="24" t="s">
        <v>76</v>
      </c>
      <c r="L77" s="24" t="s">
        <v>77</v>
      </c>
      <c r="M77" s="24" t="s">
        <v>78</v>
      </c>
      <c r="N77" s="24" t="s">
        <v>79</v>
      </c>
      <c r="O77" s="24" t="s">
        <v>80</v>
      </c>
      <c r="P77" s="24" t="s">
        <v>81</v>
      </c>
      <c r="Q77" s="24" t="s">
        <v>82</v>
      </c>
      <c r="R77" s="24" t="s">
        <v>83</v>
      </c>
      <c r="S77" s="24" t="s">
        <v>84</v>
      </c>
      <c r="T77" s="24" t="s">
        <v>85</v>
      </c>
      <c r="U77" s="24" t="s">
        <v>86</v>
      </c>
      <c r="V77" s="24" t="s">
        <v>87</v>
      </c>
      <c r="W77" s="24" t="s">
        <v>88</v>
      </c>
      <c r="X77" s="24" t="s">
        <v>89</v>
      </c>
      <c r="Y77" s="24" t="s">
        <v>90</v>
      </c>
      <c r="Z77" s="24" t="s">
        <v>91</v>
      </c>
      <c r="AA77" s="24" t="s">
        <v>92</v>
      </c>
      <c r="AB77" s="24" t="s">
        <v>93</v>
      </c>
      <c r="AC77" s="24" t="s">
        <v>94</v>
      </c>
      <c r="AD77" s="24" t="s">
        <v>95</v>
      </c>
      <c r="AE77" s="24" t="s">
        <v>96</v>
      </c>
      <c r="AF77" s="24" t="s">
        <v>97</v>
      </c>
      <c r="AG77" s="24" t="s">
        <v>98</v>
      </c>
      <c r="AH77" s="24" t="s">
        <v>99</v>
      </c>
      <c r="AI77" s="24" t="s">
        <v>100</v>
      </c>
      <c r="AJ77" s="24" t="s">
        <v>101</v>
      </c>
      <c r="AK77" s="24" t="s">
        <v>102</v>
      </c>
      <c r="AL77" s="24" t="s">
        <v>103</v>
      </c>
    </row>
    <row r="78" spans="1:38" ht="14">
      <c r="A78" s="1"/>
      <c r="B78" s="5" t="str">
        <f>Categorias!B66</f>
        <v>Combustible</v>
      </c>
      <c r="C78" s="30">
        <v>0</v>
      </c>
      <c r="D78" s="26">
        <f>SUM('Octubre 2019'!$H78:$AL78)</f>
        <v>0</v>
      </c>
      <c r="E78" s="26">
        <f t="shared" ref="E78:E86" si="15">C78-D78</f>
        <v>0</v>
      </c>
      <c r="F78" s="28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1:38" ht="14">
      <c r="A79" s="1"/>
      <c r="B79" s="5" t="str">
        <f>Categorias!B67</f>
        <v>Transporte urbano/taxis</v>
      </c>
      <c r="C79" s="30">
        <v>0</v>
      </c>
      <c r="D79" s="26">
        <f>SUM('Octubre 2019'!$H79:$AL79)</f>
        <v>0</v>
      </c>
      <c r="E79" s="26">
        <f t="shared" si="15"/>
        <v>0</v>
      </c>
      <c r="F79" s="28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1:38" ht="14">
      <c r="A80" s="1"/>
      <c r="B80" s="5" t="str">
        <f>Categorias!B68</f>
        <v>Reparación</v>
      </c>
      <c r="C80" s="30">
        <v>0</v>
      </c>
      <c r="D80" s="26">
        <f>SUM('Octubre 2019'!$H80:$AL80)</f>
        <v>0</v>
      </c>
      <c r="E80" s="26">
        <f t="shared" si="15"/>
        <v>0</v>
      </c>
      <c r="F80" s="28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</row>
    <row r="81" spans="1:38" ht="14">
      <c r="A81" s="1"/>
      <c r="B81" s="5" t="str">
        <f>Categorias!B69</f>
        <v xml:space="preserve"> cambio llantas</v>
      </c>
      <c r="C81" s="30">
        <v>0</v>
      </c>
      <c r="D81" s="26">
        <f>SUM('Octubre 2019'!$H81:$AL81)</f>
        <v>0</v>
      </c>
      <c r="E81" s="26">
        <f t="shared" si="15"/>
        <v>0</v>
      </c>
      <c r="F81" s="28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1:38" ht="14">
      <c r="A82" s="1"/>
      <c r="B82" s="5" t="str">
        <f>Categorias!B70</f>
        <v xml:space="preserve">Lavado </v>
      </c>
      <c r="C82" s="30">
        <v>0</v>
      </c>
      <c r="D82" s="26">
        <f>SUM('Octubre 2019'!$H82:$AL82)</f>
        <v>0</v>
      </c>
      <c r="E82" s="26">
        <f t="shared" si="15"/>
        <v>0</v>
      </c>
      <c r="F82" s="28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1:38" ht="14">
      <c r="A83" s="1"/>
      <c r="B83" s="5" t="str">
        <f>Categorias!B71</f>
        <v>Seguro</v>
      </c>
      <c r="C83" s="30">
        <v>0</v>
      </c>
      <c r="D83" s="26">
        <f>SUM('Octubre 2019'!$H83:$AL83)</f>
        <v>0</v>
      </c>
      <c r="E83" s="26">
        <f t="shared" si="15"/>
        <v>0</v>
      </c>
      <c r="F83" s="28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1:38" ht="14">
      <c r="A84" s="1"/>
      <c r="B84" s="5" t="str">
        <f>Categorias!B72</f>
        <v>Cambio de aceite</v>
      </c>
      <c r="C84" s="30">
        <v>0</v>
      </c>
      <c r="D84" s="26">
        <f>SUM('Octubre 2019'!$H84:$AL84)</f>
        <v>0</v>
      </c>
      <c r="E84" s="26">
        <f t="shared" si="15"/>
        <v>0</v>
      </c>
      <c r="F84" s="28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1:38" ht="14">
      <c r="A85" s="1"/>
      <c r="B85" s="5" t="str">
        <f>Categorias!B73</f>
        <v>RETEVE</v>
      </c>
      <c r="C85" s="30">
        <v>0</v>
      </c>
      <c r="D85" s="26">
        <f>SUM('Octubre 2019'!$H85:$AL85)</f>
        <v>0</v>
      </c>
      <c r="E85" s="26">
        <f t="shared" si="15"/>
        <v>0</v>
      </c>
      <c r="F85" s="28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1:38" ht="14">
      <c r="A86" s="1"/>
      <c r="B86" s="5" t="str">
        <f>Categorias!B74</f>
        <v>-</v>
      </c>
      <c r="C86" s="30">
        <v>0</v>
      </c>
      <c r="D86" s="26">
        <f>SUM('Octubre 2019'!$H86:$AL86)</f>
        <v>0</v>
      </c>
      <c r="E86" s="26">
        <f t="shared" si="15"/>
        <v>0</v>
      </c>
      <c r="F86" s="28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1:38" ht="14">
      <c r="A87" s="1"/>
      <c r="B87" s="9"/>
      <c r="C87" s="29"/>
      <c r="D87" s="29"/>
      <c r="E87" s="29"/>
      <c r="F87" s="1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1:38" ht="14">
      <c r="A88" s="1"/>
      <c r="B88" s="4" t="str">
        <f>Categorias!B76</f>
        <v>No imprescindible HIGIENE</v>
      </c>
      <c r="C88" s="22">
        <f t="shared" ref="C88:E88" si="16">SUM(C89:C95)</f>
        <v>0</v>
      </c>
      <c r="D88" s="22">
        <f t="shared" si="16"/>
        <v>0</v>
      </c>
      <c r="E88" s="22">
        <f t="shared" si="16"/>
        <v>0</v>
      </c>
      <c r="F88" s="23"/>
      <c r="H88" s="24" t="s">
        <v>73</v>
      </c>
      <c r="I88" s="24" t="s">
        <v>74</v>
      </c>
      <c r="J88" s="24" t="s">
        <v>75</v>
      </c>
      <c r="K88" s="24" t="s">
        <v>76</v>
      </c>
      <c r="L88" s="24" t="s">
        <v>77</v>
      </c>
      <c r="M88" s="24" t="s">
        <v>78</v>
      </c>
      <c r="N88" s="24" t="s">
        <v>79</v>
      </c>
      <c r="O88" s="24" t="s">
        <v>80</v>
      </c>
      <c r="P88" s="24" t="s">
        <v>81</v>
      </c>
      <c r="Q88" s="24" t="s">
        <v>82</v>
      </c>
      <c r="R88" s="24" t="s">
        <v>83</v>
      </c>
      <c r="S88" s="24" t="s">
        <v>84</v>
      </c>
      <c r="T88" s="24" t="s">
        <v>85</v>
      </c>
      <c r="U88" s="24" t="s">
        <v>86</v>
      </c>
      <c r="V88" s="24" t="s">
        <v>87</v>
      </c>
      <c r="W88" s="24" t="s">
        <v>88</v>
      </c>
      <c r="X88" s="24" t="s">
        <v>89</v>
      </c>
      <c r="Y88" s="24" t="s">
        <v>90</v>
      </c>
      <c r="Z88" s="24" t="s">
        <v>91</v>
      </c>
      <c r="AA88" s="24" t="s">
        <v>92</v>
      </c>
      <c r="AB88" s="24" t="s">
        <v>93</v>
      </c>
      <c r="AC88" s="24" t="s">
        <v>94</v>
      </c>
      <c r="AD88" s="24" t="s">
        <v>95</v>
      </c>
      <c r="AE88" s="24" t="s">
        <v>96</v>
      </c>
      <c r="AF88" s="24" t="s">
        <v>97</v>
      </c>
      <c r="AG88" s="24" t="s">
        <v>98</v>
      </c>
      <c r="AH88" s="24" t="s">
        <v>99</v>
      </c>
      <c r="AI88" s="24" t="s">
        <v>100</v>
      </c>
      <c r="AJ88" s="24" t="s">
        <v>101</v>
      </c>
      <c r="AK88" s="24" t="s">
        <v>102</v>
      </c>
      <c r="AL88" s="24" t="s">
        <v>103</v>
      </c>
    </row>
    <row r="89" spans="1:38" ht="14">
      <c r="A89" s="1"/>
      <c r="B89" s="5" t="str">
        <f>Categorias!B77</f>
        <v>Cosmeticos</v>
      </c>
      <c r="C89" s="30">
        <v>0</v>
      </c>
      <c r="D89" s="26">
        <f>SUM('Octubre 2019'!$H89:$AL89)</f>
        <v>0</v>
      </c>
      <c r="E89" s="26">
        <f t="shared" ref="E89:E95" si="17">C89-D89</f>
        <v>0</v>
      </c>
      <c r="F89" s="28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</row>
    <row r="90" spans="1:38" ht="14">
      <c r="A90" s="1"/>
      <c r="B90" s="5" t="str">
        <f>Categorias!B78</f>
        <v>Peluquería / S. Belleza</v>
      </c>
      <c r="C90" s="30">
        <v>0</v>
      </c>
      <c r="D90" s="26">
        <f>SUM('Octubre 2019'!$H90:$AL90)</f>
        <v>0</v>
      </c>
      <c r="E90" s="26">
        <f t="shared" si="17"/>
        <v>0</v>
      </c>
      <c r="F90" s="28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1:38" ht="14">
      <c r="A91" s="1"/>
      <c r="B91" s="5" t="str">
        <f>Categorias!B79</f>
        <v>Lavanderia</v>
      </c>
      <c r="C91" s="30">
        <v>0</v>
      </c>
      <c r="D91" s="26">
        <f>SUM('Octubre 2019'!$H91:$AL91)</f>
        <v>0</v>
      </c>
      <c r="E91" s="26">
        <f t="shared" si="17"/>
        <v>0</v>
      </c>
      <c r="F91" s="28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1:38" ht="14">
      <c r="A92" s="1"/>
      <c r="B92" s="5" t="str">
        <f>Categorias!B80</f>
        <v xml:space="preserve">Productos de limpieza </v>
      </c>
      <c r="C92" s="30">
        <v>0</v>
      </c>
      <c r="D92" s="26">
        <f>SUM('Octubre 2019'!$H92:$AL92)</f>
        <v>0</v>
      </c>
      <c r="E92" s="26">
        <f t="shared" si="17"/>
        <v>0</v>
      </c>
      <c r="F92" s="28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1:38" ht="14">
      <c r="A93" s="1"/>
      <c r="B93" s="5" t="str">
        <f>Categorias!B81</f>
        <v>Otros</v>
      </c>
      <c r="C93" s="30">
        <v>0</v>
      </c>
      <c r="D93" s="26">
        <f>SUM('Octubre 2019'!$H93:$AL93)</f>
        <v>0</v>
      </c>
      <c r="E93" s="26">
        <f t="shared" si="17"/>
        <v>0</v>
      </c>
      <c r="F93" s="28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1:38" ht="14">
      <c r="A94" s="1"/>
      <c r="B94" s="5" t="str">
        <f>Categorias!B82</f>
        <v>-</v>
      </c>
      <c r="C94" s="30">
        <v>0</v>
      </c>
      <c r="D94" s="26">
        <f>SUM('Octubre 2019'!$H94:$AL94)</f>
        <v>0</v>
      </c>
      <c r="E94" s="26">
        <f t="shared" si="17"/>
        <v>0</v>
      </c>
      <c r="F94" s="28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1:38" ht="14">
      <c r="A95" s="1"/>
      <c r="B95" s="5" t="str">
        <f>Categorias!B83</f>
        <v>-</v>
      </c>
      <c r="C95" s="30">
        <v>0</v>
      </c>
      <c r="D95" s="26">
        <f>SUM('Octubre 2019'!$H95:$AL95)</f>
        <v>0</v>
      </c>
      <c r="E95" s="26">
        <f t="shared" si="17"/>
        <v>0</v>
      </c>
      <c r="F95" s="28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1:38" ht="14">
      <c r="A96" s="1"/>
      <c r="B96" s="10"/>
      <c r="C96" s="38"/>
      <c r="D96" s="29"/>
      <c r="E96" s="29"/>
      <c r="F96" s="31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1:38" ht="14">
      <c r="A97" s="1"/>
      <c r="B97" s="4" t="str">
        <f>Categorias!B85</f>
        <v>No Imprescindible NIÑOS</v>
      </c>
      <c r="C97" s="22">
        <f t="shared" ref="C97:E97" si="18">SUM(C98:C105)</f>
        <v>0</v>
      </c>
      <c r="D97" s="22">
        <f t="shared" si="18"/>
        <v>0</v>
      </c>
      <c r="E97" s="22">
        <f t="shared" si="18"/>
        <v>0</v>
      </c>
      <c r="F97" s="23"/>
      <c r="H97" s="24" t="s">
        <v>73</v>
      </c>
      <c r="I97" s="24" t="s">
        <v>74</v>
      </c>
      <c r="J97" s="24" t="s">
        <v>75</v>
      </c>
      <c r="K97" s="24" t="s">
        <v>76</v>
      </c>
      <c r="L97" s="24" t="s">
        <v>77</v>
      </c>
      <c r="M97" s="24" t="s">
        <v>78</v>
      </c>
      <c r="N97" s="24" t="s">
        <v>79</v>
      </c>
      <c r="O97" s="24" t="s">
        <v>80</v>
      </c>
      <c r="P97" s="24" t="s">
        <v>81</v>
      </c>
      <c r="Q97" s="24" t="s">
        <v>82</v>
      </c>
      <c r="R97" s="24" t="s">
        <v>83</v>
      </c>
      <c r="S97" s="24" t="s">
        <v>84</v>
      </c>
      <c r="T97" s="24" t="s">
        <v>85</v>
      </c>
      <c r="U97" s="24" t="s">
        <v>86</v>
      </c>
      <c r="V97" s="24" t="s">
        <v>87</v>
      </c>
      <c r="W97" s="24" t="s">
        <v>88</v>
      </c>
      <c r="X97" s="24" t="s">
        <v>89</v>
      </c>
      <c r="Y97" s="24" t="s">
        <v>90</v>
      </c>
      <c r="Z97" s="24" t="s">
        <v>91</v>
      </c>
      <c r="AA97" s="24" t="s">
        <v>92</v>
      </c>
      <c r="AB97" s="24" t="s">
        <v>93</v>
      </c>
      <c r="AC97" s="24" t="s">
        <v>94</v>
      </c>
      <c r="AD97" s="24" t="s">
        <v>95</v>
      </c>
      <c r="AE97" s="24" t="s">
        <v>96</v>
      </c>
      <c r="AF97" s="24" t="s">
        <v>97</v>
      </c>
      <c r="AG97" s="24" t="s">
        <v>98</v>
      </c>
      <c r="AH97" s="24" t="s">
        <v>99</v>
      </c>
      <c r="AI97" s="24" t="s">
        <v>100</v>
      </c>
      <c r="AJ97" s="24" t="s">
        <v>101</v>
      </c>
      <c r="AK97" s="24" t="s">
        <v>102</v>
      </c>
      <c r="AL97" s="24" t="s">
        <v>103</v>
      </c>
    </row>
    <row r="98" spans="1:38" ht="14">
      <c r="A98" s="1"/>
      <c r="B98" s="5" t="str">
        <f>Categorias!B86</f>
        <v>Niñera</v>
      </c>
      <c r="C98" s="30">
        <v>0</v>
      </c>
      <c r="D98" s="26">
        <f>SUM('Octubre 2019'!$H98:$AL98)</f>
        <v>0</v>
      </c>
      <c r="E98" s="26">
        <f t="shared" ref="E98:E105" si="19">C98-D98</f>
        <v>0</v>
      </c>
      <c r="F98" s="28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1:38" ht="14">
      <c r="A99" s="1"/>
      <c r="B99" s="5" t="str">
        <f>Categorias!B87</f>
        <v>Gastos de escuela</v>
      </c>
      <c r="C99" s="30">
        <v>0</v>
      </c>
      <c r="D99" s="26">
        <f>SUM('Octubre 2019'!$H99:$AL99)</f>
        <v>0</v>
      </c>
      <c r="E99" s="26">
        <f t="shared" si="19"/>
        <v>0</v>
      </c>
      <c r="F99" s="28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1:38" ht="14">
      <c r="A100" s="1"/>
      <c r="B100" s="5" t="str">
        <f>Categorias!B88</f>
        <v>Viajes escolares</v>
      </c>
      <c r="C100" s="30">
        <v>0</v>
      </c>
      <c r="D100" s="26">
        <f>SUM('Octubre 2019'!$H100:$AL100)</f>
        <v>0</v>
      </c>
      <c r="E100" s="26">
        <f t="shared" si="19"/>
        <v>0</v>
      </c>
      <c r="F100" s="28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1:38" ht="14">
      <c r="A101" s="1"/>
      <c r="B101" s="5" t="str">
        <f>Categorias!B89</f>
        <v>Jugetes/juegos</v>
      </c>
      <c r="C101" s="30">
        <v>0</v>
      </c>
      <c r="D101" s="26">
        <f>SUM('Octubre 2019'!$H101:$AL101)</f>
        <v>0</v>
      </c>
      <c r="E101" s="26">
        <f t="shared" si="19"/>
        <v>0</v>
      </c>
      <c r="F101" s="28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1:38" ht="14">
      <c r="A102" s="1"/>
      <c r="B102" s="5" t="str">
        <f>Categorias!B90</f>
        <v>Clases adicionales</v>
      </c>
      <c r="C102" s="30">
        <v>0</v>
      </c>
      <c r="D102" s="26">
        <f>SUM('Octubre 2019'!$H102:$AL102)</f>
        <v>0</v>
      </c>
      <c r="E102" s="26">
        <f t="shared" si="19"/>
        <v>0</v>
      </c>
      <c r="F102" s="28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1:38" ht="14">
      <c r="A103" s="1"/>
      <c r="B103" s="5" t="str">
        <f>Categorias!B91</f>
        <v>Otros</v>
      </c>
      <c r="C103" s="30">
        <v>0</v>
      </c>
      <c r="D103" s="26">
        <f>SUM('Octubre 2019'!$H103:$AL103)</f>
        <v>0</v>
      </c>
      <c r="E103" s="26">
        <f t="shared" si="19"/>
        <v>0</v>
      </c>
      <c r="F103" s="28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1:38" ht="14">
      <c r="A104" s="1"/>
      <c r="B104" s="5" t="str">
        <f>Categorias!B92</f>
        <v>-</v>
      </c>
      <c r="C104" s="30">
        <v>0</v>
      </c>
      <c r="D104" s="26">
        <f>SUM('Octubre 2019'!$H104:$AL104)</f>
        <v>0</v>
      </c>
      <c r="E104" s="26">
        <f t="shared" si="19"/>
        <v>0</v>
      </c>
      <c r="F104" s="28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1:38" ht="14">
      <c r="A105" s="1"/>
      <c r="B105" s="5" t="str">
        <f>Categorias!B93</f>
        <v>-</v>
      </c>
      <c r="C105" s="30">
        <v>0</v>
      </c>
      <c r="D105" s="26">
        <f>SUM('Octubre 2019'!$H105:$AL105)</f>
        <v>0</v>
      </c>
      <c r="E105" s="26">
        <f t="shared" si="19"/>
        <v>0</v>
      </c>
      <c r="F105" s="28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</row>
    <row r="106" spans="1:38" ht="14">
      <c r="A106" s="1"/>
      <c r="B106" s="10"/>
      <c r="C106" s="29"/>
      <c r="D106" s="29"/>
      <c r="E106" s="29"/>
      <c r="F106" s="31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1:38" ht="14">
      <c r="A107" s="1"/>
      <c r="B107" s="4" t="str">
        <f>Categorias!B95</f>
        <v>NO Imprescindible Educación</v>
      </c>
      <c r="C107" s="22">
        <f t="shared" ref="C107:E107" si="20">SUM(C108:C113)</f>
        <v>0</v>
      </c>
      <c r="D107" s="22">
        <f t="shared" si="20"/>
        <v>0</v>
      </c>
      <c r="E107" s="22">
        <f t="shared" si="20"/>
        <v>0</v>
      </c>
      <c r="F107" s="23"/>
      <c r="H107" s="24" t="s">
        <v>73</v>
      </c>
      <c r="I107" s="24" t="s">
        <v>74</v>
      </c>
      <c r="J107" s="24" t="s">
        <v>75</v>
      </c>
      <c r="K107" s="24" t="s">
        <v>76</v>
      </c>
      <c r="L107" s="24" t="s">
        <v>77</v>
      </c>
      <c r="M107" s="24" t="s">
        <v>78</v>
      </c>
      <c r="N107" s="24" t="s">
        <v>79</v>
      </c>
      <c r="O107" s="24" t="s">
        <v>80</v>
      </c>
      <c r="P107" s="24" t="s">
        <v>81</v>
      </c>
      <c r="Q107" s="24" t="s">
        <v>82</v>
      </c>
      <c r="R107" s="24" t="s">
        <v>83</v>
      </c>
      <c r="S107" s="24" t="s">
        <v>84</v>
      </c>
      <c r="T107" s="24" t="s">
        <v>85</v>
      </c>
      <c r="U107" s="24" t="s">
        <v>86</v>
      </c>
      <c r="V107" s="24" t="s">
        <v>87</v>
      </c>
      <c r="W107" s="24" t="s">
        <v>88</v>
      </c>
      <c r="X107" s="24" t="s">
        <v>89</v>
      </c>
      <c r="Y107" s="24" t="s">
        <v>90</v>
      </c>
      <c r="Z107" s="24" t="s">
        <v>91</v>
      </c>
      <c r="AA107" s="24" t="s">
        <v>92</v>
      </c>
      <c r="AB107" s="24" t="s">
        <v>93</v>
      </c>
      <c r="AC107" s="24" t="s">
        <v>94</v>
      </c>
      <c r="AD107" s="24" t="s">
        <v>95</v>
      </c>
      <c r="AE107" s="24" t="s">
        <v>96</v>
      </c>
      <c r="AF107" s="24" t="s">
        <v>97</v>
      </c>
      <c r="AG107" s="24" t="s">
        <v>98</v>
      </c>
      <c r="AH107" s="24" t="s">
        <v>99</v>
      </c>
      <c r="AI107" s="24" t="s">
        <v>100</v>
      </c>
      <c r="AJ107" s="24" t="s">
        <v>101</v>
      </c>
      <c r="AK107" s="24" t="s">
        <v>102</v>
      </c>
      <c r="AL107" s="24" t="s">
        <v>103</v>
      </c>
    </row>
    <row r="108" spans="1:38" ht="14">
      <c r="A108" s="1"/>
      <c r="B108" s="5" t="str">
        <f>Categorias!B96</f>
        <v>Libros</v>
      </c>
      <c r="C108" s="30">
        <v>0</v>
      </c>
      <c r="D108" s="26">
        <f>SUM('Octubre 2019'!$H108:$AL108)</f>
        <v>0</v>
      </c>
      <c r="E108" s="26">
        <f t="shared" ref="E108:E113" si="21">C108-D108</f>
        <v>0</v>
      </c>
      <c r="F108" s="28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1:38" ht="14">
      <c r="A109" s="1"/>
      <c r="B109" s="5" t="str">
        <f>Categorias!B97</f>
        <v>Cursos/formación</v>
      </c>
      <c r="C109" s="30">
        <v>0</v>
      </c>
      <c r="D109" s="26">
        <f>SUM('Octubre 2019'!$H109:$AL109)</f>
        <v>0</v>
      </c>
      <c r="E109" s="26">
        <f t="shared" si="21"/>
        <v>0</v>
      </c>
      <c r="F109" s="28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1:38" ht="14">
      <c r="A110" s="1"/>
      <c r="B110" s="5" t="str">
        <f>Categorias!B98</f>
        <v>Aprendizaje de idioma</v>
      </c>
      <c r="C110" s="30">
        <v>0</v>
      </c>
      <c r="D110" s="26">
        <f>SUM('Octubre 2019'!$H110:$AL110)</f>
        <v>0</v>
      </c>
      <c r="E110" s="26">
        <f t="shared" si="21"/>
        <v>0</v>
      </c>
      <c r="F110" s="28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1:38" ht="14">
      <c r="A111" s="1"/>
      <c r="B111" s="5" t="str">
        <f>Categorias!B99</f>
        <v>Clases adicionales</v>
      </c>
      <c r="C111" s="30">
        <v>0</v>
      </c>
      <c r="D111" s="26">
        <f>SUM('Octubre 2019'!$H111:$AL111)</f>
        <v>0</v>
      </c>
      <c r="E111" s="26">
        <f t="shared" si="21"/>
        <v>0</v>
      </c>
      <c r="F111" s="28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1:38" ht="14">
      <c r="A112" s="1"/>
      <c r="B112" s="5" t="str">
        <f>Categorias!B100</f>
        <v>-</v>
      </c>
      <c r="C112" s="30">
        <v>0</v>
      </c>
      <c r="D112" s="26">
        <f>SUM('Octubre 2019'!$H112:$AL112)</f>
        <v>0</v>
      </c>
      <c r="E112" s="26">
        <f t="shared" si="21"/>
        <v>0</v>
      </c>
      <c r="F112" s="28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1:38" ht="14">
      <c r="A113" s="1"/>
      <c r="B113" s="5" t="str">
        <f>Categorias!B101</f>
        <v>-</v>
      </c>
      <c r="C113" s="30">
        <v>0</v>
      </c>
      <c r="D113" s="26">
        <f>SUM('Octubre 2019'!$H113:$AL113)</f>
        <v>0</v>
      </c>
      <c r="E113" s="26">
        <f t="shared" si="21"/>
        <v>0</v>
      </c>
      <c r="F113" s="28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1:38" ht="14">
      <c r="A114" s="1"/>
      <c r="B114" s="10"/>
      <c r="C114" s="29"/>
      <c r="D114" s="29"/>
      <c r="E114" s="29"/>
      <c r="F114" s="1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1:38" ht="14">
      <c r="A115" s="1"/>
      <c r="B115" s="4" t="str">
        <f>Categorias!B103</f>
        <v>SE PUEDE QUITAR Entrenimiento</v>
      </c>
      <c r="C115" s="22">
        <f t="shared" ref="C115:E115" si="22">SUM(C116:C124)</f>
        <v>0</v>
      </c>
      <c r="D115" s="22">
        <f t="shared" si="22"/>
        <v>0</v>
      </c>
      <c r="E115" s="22">
        <f t="shared" si="22"/>
        <v>0</v>
      </c>
      <c r="F115" s="23"/>
      <c r="H115" s="24" t="s">
        <v>73</v>
      </c>
      <c r="I115" s="24" t="s">
        <v>74</v>
      </c>
      <c r="J115" s="24" t="s">
        <v>75</v>
      </c>
      <c r="K115" s="24" t="s">
        <v>76</v>
      </c>
      <c r="L115" s="24" t="s">
        <v>77</v>
      </c>
      <c r="M115" s="24" t="s">
        <v>78</v>
      </c>
      <c r="N115" s="24" t="s">
        <v>79</v>
      </c>
      <c r="O115" s="24" t="s">
        <v>80</v>
      </c>
      <c r="P115" s="24" t="s">
        <v>81</v>
      </c>
      <c r="Q115" s="24" t="s">
        <v>82</v>
      </c>
      <c r="R115" s="24" t="s">
        <v>83</v>
      </c>
      <c r="S115" s="24" t="s">
        <v>84</v>
      </c>
      <c r="T115" s="24" t="s">
        <v>85</v>
      </c>
      <c r="U115" s="24" t="s">
        <v>86</v>
      </c>
      <c r="V115" s="24" t="s">
        <v>87</v>
      </c>
      <c r="W115" s="24" t="s">
        <v>88</v>
      </c>
      <c r="X115" s="24" t="s">
        <v>89</v>
      </c>
      <c r="Y115" s="24" t="s">
        <v>90</v>
      </c>
      <c r="Z115" s="24" t="s">
        <v>91</v>
      </c>
      <c r="AA115" s="24" t="s">
        <v>92</v>
      </c>
      <c r="AB115" s="24" t="s">
        <v>93</v>
      </c>
      <c r="AC115" s="24" t="s">
        <v>94</v>
      </c>
      <c r="AD115" s="24" t="s">
        <v>95</v>
      </c>
      <c r="AE115" s="24" t="s">
        <v>96</v>
      </c>
      <c r="AF115" s="24" t="s">
        <v>97</v>
      </c>
      <c r="AG115" s="24" t="s">
        <v>98</v>
      </c>
      <c r="AH115" s="24" t="s">
        <v>99</v>
      </c>
      <c r="AI115" s="24" t="s">
        <v>100</v>
      </c>
      <c r="AJ115" s="24" t="s">
        <v>101</v>
      </c>
      <c r="AK115" s="24" t="s">
        <v>102</v>
      </c>
      <c r="AL115" s="24" t="s">
        <v>103</v>
      </c>
    </row>
    <row r="116" spans="1:38" ht="14">
      <c r="A116" s="1"/>
      <c r="B116" s="5" t="str">
        <f>Categorias!B104</f>
        <v>Cine/teatro</v>
      </c>
      <c r="C116" s="30">
        <v>0</v>
      </c>
      <c r="D116" s="26">
        <f>SUM('Octubre 2019'!$H116:$AL116)</f>
        <v>0</v>
      </c>
      <c r="E116" s="26">
        <f t="shared" ref="E116:E124" si="23">C116-D116</f>
        <v>0</v>
      </c>
      <c r="F116" s="28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1:38" ht="14">
      <c r="A117" s="1"/>
      <c r="B117" s="5" t="str">
        <f>Categorias!B105</f>
        <v>Gimnasio/piscina</v>
      </c>
      <c r="C117" s="30">
        <v>0</v>
      </c>
      <c r="D117" s="26">
        <f>SUM('Octubre 2019'!$H117:$AL117)</f>
        <v>0</v>
      </c>
      <c r="E117" s="26">
        <f t="shared" si="23"/>
        <v>0</v>
      </c>
      <c r="F117" s="28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1:38" ht="14">
      <c r="A118" s="1"/>
      <c r="B118" s="5" t="str">
        <f>Categorias!B106</f>
        <v>Juegos</v>
      </c>
      <c r="C118" s="30">
        <v>0</v>
      </c>
      <c r="D118" s="26">
        <f>SUM('Octubre 2019'!$H118:$AL118)</f>
        <v>0</v>
      </c>
      <c r="E118" s="26">
        <f t="shared" si="23"/>
        <v>0</v>
      </c>
      <c r="F118" s="28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</row>
    <row r="119" spans="1:38" ht="14">
      <c r="A119" s="1"/>
      <c r="B119" s="5" t="str">
        <f>Categorias!B107</f>
        <v>Pasatiempo</v>
      </c>
      <c r="C119" s="30">
        <v>0</v>
      </c>
      <c r="D119" s="26">
        <f>SUM('Octubre 2019'!$H119:$AL119)</f>
        <v>0</v>
      </c>
      <c r="E119" s="26">
        <f t="shared" si="23"/>
        <v>0</v>
      </c>
      <c r="F119" s="28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1:38" ht="14">
      <c r="A120" s="1"/>
      <c r="B120" s="5" t="e">
        <f>Categorias!#REF!</f>
        <v>#REF!</v>
      </c>
      <c r="C120" s="30">
        <v>0</v>
      </c>
      <c r="D120" s="26">
        <f>SUM('Octubre 2019'!$H120:$AL120)</f>
        <v>0</v>
      </c>
      <c r="E120" s="26">
        <f t="shared" si="23"/>
        <v>0</v>
      </c>
      <c r="F120" s="28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1:38" ht="14">
      <c r="A121" s="1"/>
      <c r="B121" s="5" t="str">
        <f>Categorias!B108</f>
        <v>Suscripciones</v>
      </c>
      <c r="C121" s="30">
        <v>0</v>
      </c>
      <c r="D121" s="26">
        <f>SUM('Octubre 2019'!$H121:$AL121)</f>
        <v>0</v>
      </c>
      <c r="E121" s="26">
        <f t="shared" si="23"/>
        <v>0</v>
      </c>
      <c r="F121" s="28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1:38" ht="14">
      <c r="A122" s="1"/>
      <c r="B122" s="5" t="str">
        <f>Categorias!B110</f>
        <v>Comidas fuera de casa</v>
      </c>
      <c r="C122" s="30">
        <v>0</v>
      </c>
      <c r="D122" s="26">
        <f>SUM('Octubre 2019'!$H122:$AL122)</f>
        <v>0</v>
      </c>
      <c r="E122" s="26">
        <f t="shared" si="23"/>
        <v>0</v>
      </c>
      <c r="F122" s="28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1:38" ht="14">
      <c r="A123" s="1"/>
      <c r="B123" s="5" t="str">
        <f>Categorias!B111</f>
        <v>Fiestas de cumpleaños</v>
      </c>
      <c r="C123" s="30">
        <v>0</v>
      </c>
      <c r="D123" s="26">
        <f>SUM('Octubre 2019'!$H123:$AL123)</f>
        <v>0</v>
      </c>
      <c r="E123" s="26">
        <f t="shared" si="23"/>
        <v>0</v>
      </c>
      <c r="F123" s="28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1:38" ht="14">
      <c r="A124" s="1"/>
      <c r="B124" s="5" t="str">
        <f>Categorias!B112</f>
        <v>Vacaciones</v>
      </c>
      <c r="C124" s="30">
        <v>0</v>
      </c>
      <c r="D124" s="26">
        <f>SUM('Octubre 2019'!$H124:$AL124)</f>
        <v>0</v>
      </c>
      <c r="E124" s="26">
        <f t="shared" si="23"/>
        <v>0</v>
      </c>
      <c r="F124" s="28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1:38" ht="14">
      <c r="A125" s="1"/>
      <c r="B125" s="10" t="s">
        <v>51</v>
      </c>
      <c r="C125" s="29"/>
      <c r="D125" s="29"/>
      <c r="E125" s="29"/>
      <c r="F125" s="1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1:38" ht="14">
      <c r="A126" s="1"/>
      <c r="B126" s="4" t="str">
        <f>Categorias!B114</f>
        <v>Se deben eliminar DEUDAS</v>
      </c>
      <c r="C126" s="22">
        <f t="shared" ref="C126:E126" si="24">SUM(C127:C134)</f>
        <v>0</v>
      </c>
      <c r="D126" s="22">
        <f t="shared" si="24"/>
        <v>0</v>
      </c>
      <c r="E126" s="22">
        <f t="shared" si="24"/>
        <v>0</v>
      </c>
      <c r="F126" s="23"/>
      <c r="H126" s="24" t="s">
        <v>73</v>
      </c>
      <c r="I126" s="24" t="s">
        <v>74</v>
      </c>
      <c r="J126" s="24" t="s">
        <v>75</v>
      </c>
      <c r="K126" s="24" t="s">
        <v>76</v>
      </c>
      <c r="L126" s="24" t="s">
        <v>77</v>
      </c>
      <c r="M126" s="24" t="s">
        <v>78</v>
      </c>
      <c r="N126" s="24" t="s">
        <v>79</v>
      </c>
      <c r="O126" s="24" t="s">
        <v>80</v>
      </c>
      <c r="P126" s="24" t="s">
        <v>81</v>
      </c>
      <c r="Q126" s="24" t="s">
        <v>82</v>
      </c>
      <c r="R126" s="24" t="s">
        <v>83</v>
      </c>
      <c r="S126" s="24" t="s">
        <v>84</v>
      </c>
      <c r="T126" s="24" t="s">
        <v>85</v>
      </c>
      <c r="U126" s="24" t="s">
        <v>86</v>
      </c>
      <c r="V126" s="24" t="s">
        <v>87</v>
      </c>
      <c r="W126" s="24" t="s">
        <v>88</v>
      </c>
      <c r="X126" s="24" t="s">
        <v>89</v>
      </c>
      <c r="Y126" s="24" t="s">
        <v>90</v>
      </c>
      <c r="Z126" s="24" t="s">
        <v>91</v>
      </c>
      <c r="AA126" s="24" t="s">
        <v>92</v>
      </c>
      <c r="AB126" s="24" t="s">
        <v>93</v>
      </c>
      <c r="AC126" s="24" t="s">
        <v>94</v>
      </c>
      <c r="AD126" s="24" t="s">
        <v>95</v>
      </c>
      <c r="AE126" s="24" t="s">
        <v>96</v>
      </c>
      <c r="AF126" s="24" t="s">
        <v>97</v>
      </c>
      <c r="AG126" s="24" t="s">
        <v>98</v>
      </c>
      <c r="AH126" s="24" t="s">
        <v>99</v>
      </c>
      <c r="AI126" s="24" t="s">
        <v>100</v>
      </c>
      <c r="AJ126" s="24" t="s">
        <v>101</v>
      </c>
      <c r="AK126" s="24" t="s">
        <v>102</v>
      </c>
      <c r="AL126" s="24" t="s">
        <v>103</v>
      </c>
    </row>
    <row r="127" spans="1:38" ht="14">
      <c r="A127" s="1"/>
      <c r="B127" s="5" t="str">
        <f>Categorias!B115</f>
        <v>Crédito hipotecario</v>
      </c>
      <c r="C127" s="30">
        <v>0</v>
      </c>
      <c r="D127" s="26">
        <f>SUM('Octubre 2019'!$H127:$AL127)</f>
        <v>0</v>
      </c>
      <c r="E127" s="26">
        <f t="shared" ref="E127:E134" si="25">C127-D127</f>
        <v>0</v>
      </c>
      <c r="F127" s="28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1:38" ht="14">
      <c r="A128" s="1"/>
      <c r="B128" s="5" t="str">
        <f>Categorias!B116</f>
        <v>Crédito al consumo</v>
      </c>
      <c r="C128" s="30">
        <v>0</v>
      </c>
      <c r="D128" s="26">
        <f>SUM('Octubre 2019'!$H128:$AL128)</f>
        <v>0</v>
      </c>
      <c r="E128" s="26">
        <f t="shared" si="25"/>
        <v>0</v>
      </c>
      <c r="F128" s="28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</row>
    <row r="129" spans="1:38" ht="14">
      <c r="A129" s="1"/>
      <c r="B129" s="5" t="str">
        <f>Categorias!B117</f>
        <v>Creditos estudiantiles</v>
      </c>
      <c r="C129" s="30">
        <v>0</v>
      </c>
      <c r="D129" s="26">
        <f>SUM('Octubre 2019'!$H129:$AL129)</f>
        <v>0</v>
      </c>
      <c r="E129" s="26">
        <f t="shared" si="25"/>
        <v>0</v>
      </c>
      <c r="F129" s="28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</row>
    <row r="130" spans="1:38" ht="14">
      <c r="A130" s="1"/>
      <c r="B130" s="5" t="str">
        <f>Categorias!B118</f>
        <v>Tarjeta de crédito 1</v>
      </c>
      <c r="C130" s="30">
        <v>0</v>
      </c>
      <c r="D130" s="26">
        <f>SUM('Octubre 2019'!$H130:$AL130)</f>
        <v>0</v>
      </c>
      <c r="E130" s="26">
        <f t="shared" si="25"/>
        <v>0</v>
      </c>
      <c r="F130" s="28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1:38" ht="14">
      <c r="A131" s="1"/>
      <c r="B131" s="5" t="str">
        <f>Categorias!B119</f>
        <v>Tarjeta de crédito 2</v>
      </c>
      <c r="C131" s="30">
        <v>0</v>
      </c>
      <c r="D131" s="26">
        <f>SUM('Octubre 2019'!$H131:$AL131)</f>
        <v>0</v>
      </c>
      <c r="E131" s="26">
        <f t="shared" si="25"/>
        <v>0</v>
      </c>
      <c r="F131" s="28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1:38" ht="14">
      <c r="A132" s="1"/>
      <c r="B132" s="5" t="str">
        <f>Categorias!B120</f>
        <v>Otros</v>
      </c>
      <c r="C132" s="30">
        <v>0</v>
      </c>
      <c r="D132" s="26">
        <f>SUM('Octubre 2019'!$H132:$AL132)</f>
        <v>0</v>
      </c>
      <c r="E132" s="26">
        <f t="shared" si="25"/>
        <v>0</v>
      </c>
      <c r="F132" s="28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</row>
    <row r="133" spans="1:38" ht="14">
      <c r="A133" s="1"/>
      <c r="B133" s="5" t="str">
        <f>Categorias!B121</f>
        <v>-</v>
      </c>
      <c r="C133" s="30">
        <v>0</v>
      </c>
      <c r="D133" s="26">
        <f>SUM('Octubre 2019'!$H133:$AL133)</f>
        <v>0</v>
      </c>
      <c r="E133" s="26">
        <f t="shared" si="25"/>
        <v>0</v>
      </c>
      <c r="F133" s="28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</row>
    <row r="134" spans="1:38" ht="15.75" customHeight="1">
      <c r="A134" s="1"/>
      <c r="B134" s="5" t="str">
        <f>Categorias!B122</f>
        <v>-</v>
      </c>
      <c r="C134" s="30">
        <v>0</v>
      </c>
      <c r="D134" s="26">
        <f>SUM('Octubre 2019'!$H134:$AL134)</f>
        <v>0</v>
      </c>
      <c r="E134" s="26">
        <f t="shared" si="25"/>
        <v>0</v>
      </c>
      <c r="F134" s="28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</row>
    <row r="135" spans="1:38" ht="14">
      <c r="A135" s="1"/>
      <c r="B135" s="8"/>
      <c r="C135" s="29"/>
      <c r="D135" s="29"/>
      <c r="E135" s="29"/>
      <c r="F135" s="1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</row>
    <row r="136" spans="1:38" ht="14">
      <c r="A136" s="1"/>
      <c r="B136" s="4" t="str">
        <f>Categorias!B124</f>
        <v>NO Imprescindible Mascotas</v>
      </c>
      <c r="C136" s="22">
        <f t="shared" ref="C136:E136" si="26">SUM(C137:C144)</f>
        <v>0</v>
      </c>
      <c r="D136" s="22">
        <f t="shared" si="26"/>
        <v>0</v>
      </c>
      <c r="E136" s="22">
        <f t="shared" si="26"/>
        <v>0</v>
      </c>
      <c r="F136" s="23"/>
      <c r="H136" s="24" t="s">
        <v>73</v>
      </c>
      <c r="I136" s="24" t="s">
        <v>74</v>
      </c>
      <c r="J136" s="24" t="s">
        <v>75</v>
      </c>
      <c r="K136" s="24" t="s">
        <v>76</v>
      </c>
      <c r="L136" s="24" t="s">
        <v>77</v>
      </c>
      <c r="M136" s="24" t="s">
        <v>78</v>
      </c>
      <c r="N136" s="24" t="s">
        <v>79</v>
      </c>
      <c r="O136" s="24" t="s">
        <v>80</v>
      </c>
      <c r="P136" s="24" t="s">
        <v>81</v>
      </c>
      <c r="Q136" s="24" t="s">
        <v>82</v>
      </c>
      <c r="R136" s="24" t="s">
        <v>83</v>
      </c>
      <c r="S136" s="24" t="s">
        <v>84</v>
      </c>
      <c r="T136" s="24" t="s">
        <v>85</v>
      </c>
      <c r="U136" s="24" t="s">
        <v>86</v>
      </c>
      <c r="V136" s="24" t="s">
        <v>87</v>
      </c>
      <c r="W136" s="24" t="s">
        <v>88</v>
      </c>
      <c r="X136" s="24" t="s">
        <v>89</v>
      </c>
      <c r="Y136" s="24" t="s">
        <v>90</v>
      </c>
      <c r="Z136" s="24" t="s">
        <v>91</v>
      </c>
      <c r="AA136" s="24" t="s">
        <v>92</v>
      </c>
      <c r="AB136" s="24" t="s">
        <v>93</v>
      </c>
      <c r="AC136" s="24" t="s">
        <v>94</v>
      </c>
      <c r="AD136" s="24" t="s">
        <v>95</v>
      </c>
      <c r="AE136" s="24" t="s">
        <v>96</v>
      </c>
      <c r="AF136" s="24" t="s">
        <v>97</v>
      </c>
      <c r="AG136" s="24" t="s">
        <v>98</v>
      </c>
      <c r="AH136" s="24" t="s">
        <v>99</v>
      </c>
      <c r="AI136" s="24" t="s">
        <v>100</v>
      </c>
      <c r="AJ136" s="24" t="s">
        <v>101</v>
      </c>
      <c r="AK136" s="24" t="s">
        <v>102</v>
      </c>
      <c r="AL136" s="24" t="s">
        <v>103</v>
      </c>
    </row>
    <row r="137" spans="1:38" ht="14">
      <c r="A137" s="1"/>
      <c r="B137" s="5">
        <f>Categorias!B125</f>
        <v>0</v>
      </c>
      <c r="C137" s="30">
        <v>0</v>
      </c>
      <c r="D137" s="26">
        <f>SUM('Octubre 2019'!$H137:$AL137)</f>
        <v>0</v>
      </c>
      <c r="E137" s="26">
        <f t="shared" ref="E137:E144" si="27">C137-D137</f>
        <v>0</v>
      </c>
      <c r="F137" s="28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</row>
    <row r="138" spans="1:38" ht="14">
      <c r="A138" s="1"/>
      <c r="B138" s="5" t="str">
        <f>Categorias!B126</f>
        <v>Cuidado de mascotas</v>
      </c>
      <c r="C138" s="30">
        <v>0</v>
      </c>
      <c r="D138" s="26">
        <f>SUM('Octubre 2019'!$H138:$AL138)</f>
        <v>0</v>
      </c>
      <c r="E138" s="26">
        <f t="shared" si="27"/>
        <v>0</v>
      </c>
      <c r="F138" s="28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</row>
    <row r="139" spans="1:38" ht="14">
      <c r="A139" s="1"/>
      <c r="B139" s="5" t="str">
        <f>Categorias!B127</f>
        <v>Veterinario</v>
      </c>
      <c r="C139" s="30">
        <v>0</v>
      </c>
      <c r="D139" s="26">
        <f>SUM('Octubre 2019'!$H139:$AL139)</f>
        <v>0</v>
      </c>
      <c r="E139" s="26">
        <f t="shared" si="27"/>
        <v>0</v>
      </c>
      <c r="F139" s="28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</row>
    <row r="140" spans="1:38" ht="14">
      <c r="A140" s="1"/>
      <c r="B140" s="5" t="str">
        <f>Categorias!B128</f>
        <v>Medicamentos</v>
      </c>
      <c r="C140" s="30">
        <v>0</v>
      </c>
      <c r="D140" s="26">
        <f>SUM('Octubre 2019'!$H140:$AL140)</f>
        <v>0</v>
      </c>
      <c r="E140" s="26">
        <f t="shared" si="27"/>
        <v>0</v>
      </c>
      <c r="F140" s="28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</row>
    <row r="141" spans="1:38" ht="14">
      <c r="A141" s="1"/>
      <c r="B141" s="5" t="str">
        <f>Categorias!B129</f>
        <v>vacunas</v>
      </c>
      <c r="C141" s="30">
        <v>0</v>
      </c>
      <c r="D141" s="26">
        <f>SUM('Octubre 2019'!$H141:$AL141)</f>
        <v>0</v>
      </c>
      <c r="E141" s="26">
        <f t="shared" si="27"/>
        <v>0</v>
      </c>
      <c r="F141" s="28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</row>
    <row r="142" spans="1:38" ht="14">
      <c r="A142" s="1"/>
      <c r="B142" s="5">
        <f>Categorias!B130</f>
        <v>0</v>
      </c>
      <c r="C142" s="30">
        <v>0</v>
      </c>
      <c r="D142" s="26">
        <f>SUM('Octubre 2019'!$H142:$AL142)</f>
        <v>0</v>
      </c>
      <c r="E142" s="26">
        <f t="shared" si="27"/>
        <v>0</v>
      </c>
      <c r="F142" s="28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</row>
    <row r="143" spans="1:38" ht="14">
      <c r="A143" s="1"/>
      <c r="B143" s="5" t="str">
        <f>Categorias!B131</f>
        <v>-</v>
      </c>
      <c r="C143" s="30">
        <v>0</v>
      </c>
      <c r="D143" s="26">
        <f>SUM('Octubre 2019'!$H143:$AL143)</f>
        <v>0</v>
      </c>
      <c r="E143" s="26">
        <f t="shared" si="27"/>
        <v>0</v>
      </c>
      <c r="F143" s="28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</row>
    <row r="144" spans="1:38" ht="14">
      <c r="A144" s="1"/>
      <c r="B144" s="5" t="str">
        <f>Categorias!B132</f>
        <v>-</v>
      </c>
      <c r="C144" s="30">
        <v>0</v>
      </c>
      <c r="D144" s="26">
        <f>SUM('Octubre 2019'!$H144:$AL144)</f>
        <v>0</v>
      </c>
      <c r="E144" s="26">
        <f t="shared" si="27"/>
        <v>0</v>
      </c>
      <c r="F144" s="28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</row>
    <row r="145" spans="1:38" ht="14">
      <c r="A145" s="1"/>
      <c r="B145" s="10"/>
      <c r="C145" s="29"/>
      <c r="D145" s="29"/>
      <c r="E145" s="29"/>
      <c r="F145" s="1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</row>
    <row r="146" spans="1:38" ht="14">
      <c r="A146" s="1"/>
      <c r="B146" s="4" t="str">
        <f>Categorias!B134</f>
        <v>IMPRESICINDIBLE AHORROS</v>
      </c>
      <c r="C146" s="22">
        <f t="shared" ref="C146:E146" si="28">SUM(C147:C156)</f>
        <v>0</v>
      </c>
      <c r="D146" s="22">
        <f t="shared" si="28"/>
        <v>0</v>
      </c>
      <c r="E146" s="22">
        <f t="shared" si="28"/>
        <v>0</v>
      </c>
      <c r="F146" s="23"/>
      <c r="H146" s="24" t="s">
        <v>73</v>
      </c>
      <c r="I146" s="24" t="s">
        <v>74</v>
      </c>
      <c r="J146" s="24" t="s">
        <v>75</v>
      </c>
      <c r="K146" s="24" t="s">
        <v>76</v>
      </c>
      <c r="L146" s="24" t="s">
        <v>77</v>
      </c>
      <c r="M146" s="24" t="s">
        <v>78</v>
      </c>
      <c r="N146" s="24" t="s">
        <v>79</v>
      </c>
      <c r="O146" s="24" t="s">
        <v>80</v>
      </c>
      <c r="P146" s="24" t="s">
        <v>81</v>
      </c>
      <c r="Q146" s="24" t="s">
        <v>82</v>
      </c>
      <c r="R146" s="24" t="s">
        <v>83</v>
      </c>
      <c r="S146" s="24" t="s">
        <v>84</v>
      </c>
      <c r="T146" s="24" t="s">
        <v>85</v>
      </c>
      <c r="U146" s="24" t="s">
        <v>86</v>
      </c>
      <c r="V146" s="24" t="s">
        <v>87</v>
      </c>
      <c r="W146" s="24" t="s">
        <v>88</v>
      </c>
      <c r="X146" s="24" t="s">
        <v>89</v>
      </c>
      <c r="Y146" s="24" t="s">
        <v>90</v>
      </c>
      <c r="Z146" s="24" t="s">
        <v>91</v>
      </c>
      <c r="AA146" s="24" t="s">
        <v>92</v>
      </c>
      <c r="AB146" s="24" t="s">
        <v>93</v>
      </c>
      <c r="AC146" s="24" t="s">
        <v>94</v>
      </c>
      <c r="AD146" s="24" t="s">
        <v>95</v>
      </c>
      <c r="AE146" s="24" t="s">
        <v>96</v>
      </c>
      <c r="AF146" s="24" t="s">
        <v>97</v>
      </c>
      <c r="AG146" s="24" t="s">
        <v>98</v>
      </c>
      <c r="AH146" s="24" t="s">
        <v>99</v>
      </c>
      <c r="AI146" s="24" t="s">
        <v>100</v>
      </c>
      <c r="AJ146" s="24" t="s">
        <v>101</v>
      </c>
      <c r="AK146" s="24" t="s">
        <v>102</v>
      </c>
      <c r="AL146" s="24" t="s">
        <v>103</v>
      </c>
    </row>
    <row r="147" spans="1:38" ht="14">
      <c r="A147" s="1"/>
      <c r="B147" s="5" t="str">
        <f>Categorias!B135</f>
        <v>Fondo de emergencia</v>
      </c>
      <c r="C147" s="30">
        <v>0</v>
      </c>
      <c r="D147" s="26">
        <f>SUM('Octubre 2019'!$H147:$AL147)</f>
        <v>0</v>
      </c>
      <c r="E147" s="26">
        <f t="shared" ref="E147:E156" si="29">C147-D147</f>
        <v>0</v>
      </c>
      <c r="F147" s="28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</row>
    <row r="148" spans="1:38" ht="14">
      <c r="A148" s="1"/>
      <c r="B148" s="5" t="str">
        <f>Categorias!B136</f>
        <v>Seguros de vida</v>
      </c>
      <c r="C148" s="30">
        <v>0</v>
      </c>
      <c r="D148" s="26">
        <f>SUM('Octubre 2019'!$H148:$AL148)</f>
        <v>0</v>
      </c>
      <c r="E148" s="26">
        <f t="shared" si="29"/>
        <v>0</v>
      </c>
      <c r="F148" s="28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</row>
    <row r="149" spans="1:38" ht="14">
      <c r="A149" s="1"/>
      <c r="B149" s="5" t="str">
        <f>Categorias!B137</f>
        <v>Inversiones</v>
      </c>
      <c r="C149" s="30">
        <v>0</v>
      </c>
      <c r="D149" s="26">
        <f>SUM('Octubre 2019'!$H149:$AL149)</f>
        <v>0</v>
      </c>
      <c r="E149" s="26">
        <f t="shared" si="29"/>
        <v>0</v>
      </c>
      <c r="F149" s="28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</row>
    <row r="150" spans="1:38" ht="14">
      <c r="A150" s="1"/>
      <c r="B150" s="5" t="str">
        <f>Categorias!B138</f>
        <v>Pensión complementaria</v>
      </c>
      <c r="C150" s="30">
        <v>0</v>
      </c>
      <c r="D150" s="26">
        <f>SUM('Octubre 2019'!$H150:$AL150)</f>
        <v>0</v>
      </c>
      <c r="E150" s="26">
        <f t="shared" si="29"/>
        <v>0</v>
      </c>
      <c r="F150" s="28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</row>
    <row r="151" spans="1:38" ht="14">
      <c r="A151" s="1"/>
      <c r="B151" s="5" t="str">
        <f>Categorias!B139</f>
        <v>Metas de corto plazo</v>
      </c>
      <c r="C151" s="30">
        <v>0</v>
      </c>
      <c r="D151" s="26">
        <f>SUM('Octubre 2019'!$H151:$AL151)</f>
        <v>0</v>
      </c>
      <c r="E151" s="26">
        <f t="shared" si="29"/>
        <v>0</v>
      </c>
      <c r="F151" s="28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</row>
    <row r="152" spans="1:38" ht="14">
      <c r="A152" s="1"/>
      <c r="B152" s="5" t="str">
        <f>Categorias!B140</f>
        <v>Fondo estudiantil</v>
      </c>
      <c r="C152" s="30">
        <v>0</v>
      </c>
      <c r="D152" s="26">
        <f>SUM('Octubre 2019'!$H152:$AL152)</f>
        <v>0</v>
      </c>
      <c r="E152" s="26">
        <f t="shared" si="29"/>
        <v>0</v>
      </c>
      <c r="F152" s="28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</row>
    <row r="153" spans="1:38" ht="14">
      <c r="A153" s="1"/>
      <c r="B153" s="5" t="str">
        <f>Categorias!B141</f>
        <v>Fondo: vacaciones</v>
      </c>
      <c r="C153" s="30">
        <v>0</v>
      </c>
      <c r="D153" s="26">
        <f>SUM('Octubre 2019'!$H153:$AL153)</f>
        <v>0</v>
      </c>
      <c r="E153" s="26">
        <f t="shared" si="29"/>
        <v>0</v>
      </c>
      <c r="F153" s="28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</row>
    <row r="154" spans="1:38" ht="14">
      <c r="A154" s="1"/>
      <c r="B154" s="5" t="str">
        <f>Categorias!B142</f>
        <v>Metas mediano plazo</v>
      </c>
      <c r="C154" s="30">
        <v>0</v>
      </c>
      <c r="D154" s="26">
        <f>SUM('Octubre 2019'!$H154:$AL154)</f>
        <v>0</v>
      </c>
      <c r="E154" s="26">
        <f t="shared" si="29"/>
        <v>0</v>
      </c>
      <c r="F154" s="28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</row>
    <row r="155" spans="1:38" ht="14">
      <c r="A155" s="1"/>
      <c r="B155" s="5" t="str">
        <f>Categorias!B143</f>
        <v>Metas de largo plazo</v>
      </c>
      <c r="C155" s="30">
        <v>0</v>
      </c>
      <c r="D155" s="26">
        <f>SUM('Octubre 2019'!$H155:$AL155)</f>
        <v>0</v>
      </c>
      <c r="E155" s="26">
        <f t="shared" si="29"/>
        <v>0</v>
      </c>
      <c r="F155" s="28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</row>
    <row r="156" spans="1:38" ht="14">
      <c r="A156" s="1"/>
      <c r="B156" s="5" t="str">
        <f>Categorias!B144</f>
        <v>-</v>
      </c>
      <c r="C156" s="30">
        <v>0</v>
      </c>
      <c r="D156" s="26">
        <f>SUM('Octubre 2019'!$H156:$AL156)</f>
        <v>0</v>
      </c>
      <c r="E156" s="26">
        <f t="shared" si="29"/>
        <v>0</v>
      </c>
      <c r="F156" s="28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</row>
    <row r="157" spans="1:38" ht="14">
      <c r="A157" s="39"/>
      <c r="B157" s="11"/>
      <c r="C157" s="38"/>
      <c r="D157" s="38"/>
      <c r="E157" s="38"/>
      <c r="F157" s="39"/>
      <c r="G157" s="39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</row>
    <row r="158" spans="1:38" ht="14">
      <c r="A158" s="1"/>
      <c r="B158" s="4" t="str">
        <f>Categorias!B146</f>
        <v>OTROS</v>
      </c>
      <c r="C158" s="22">
        <f t="shared" ref="C158:E158" si="30">SUM(C159:C166)</f>
        <v>0</v>
      </c>
      <c r="D158" s="22">
        <f t="shared" si="30"/>
        <v>0</v>
      </c>
      <c r="E158" s="22">
        <f t="shared" si="30"/>
        <v>0</v>
      </c>
      <c r="F158" s="23"/>
      <c r="H158" s="24" t="s">
        <v>73</v>
      </c>
      <c r="I158" s="24" t="s">
        <v>74</v>
      </c>
      <c r="J158" s="24" t="s">
        <v>75</v>
      </c>
      <c r="K158" s="24" t="s">
        <v>76</v>
      </c>
      <c r="L158" s="24" t="s">
        <v>77</v>
      </c>
      <c r="M158" s="24" t="s">
        <v>78</v>
      </c>
      <c r="N158" s="24" t="s">
        <v>79</v>
      </c>
      <c r="O158" s="24" t="s">
        <v>80</v>
      </c>
      <c r="P158" s="24" t="s">
        <v>81</v>
      </c>
      <c r="Q158" s="24" t="s">
        <v>82</v>
      </c>
      <c r="R158" s="24" t="s">
        <v>83</v>
      </c>
      <c r="S158" s="24" t="s">
        <v>84</v>
      </c>
      <c r="T158" s="24" t="s">
        <v>85</v>
      </c>
      <c r="U158" s="24" t="s">
        <v>86</v>
      </c>
      <c r="V158" s="24" t="s">
        <v>87</v>
      </c>
      <c r="W158" s="24" t="s">
        <v>88</v>
      </c>
      <c r="X158" s="24" t="s">
        <v>89</v>
      </c>
      <c r="Y158" s="24" t="s">
        <v>90</v>
      </c>
      <c r="Z158" s="24" t="s">
        <v>91</v>
      </c>
      <c r="AA158" s="24" t="s">
        <v>92</v>
      </c>
      <c r="AB158" s="24" t="s">
        <v>93</v>
      </c>
      <c r="AC158" s="24" t="s">
        <v>94</v>
      </c>
      <c r="AD158" s="24" t="s">
        <v>95</v>
      </c>
      <c r="AE158" s="24" t="s">
        <v>96</v>
      </c>
      <c r="AF158" s="24" t="s">
        <v>97</v>
      </c>
      <c r="AG158" s="24" t="s">
        <v>98</v>
      </c>
      <c r="AH158" s="24" t="s">
        <v>99</v>
      </c>
      <c r="AI158" s="24" t="s">
        <v>100</v>
      </c>
      <c r="AJ158" s="24" t="s">
        <v>101</v>
      </c>
      <c r="AK158" s="24" t="s">
        <v>102</v>
      </c>
      <c r="AL158" s="24" t="s">
        <v>103</v>
      </c>
    </row>
    <row r="159" spans="1:38" ht="14">
      <c r="A159" s="1"/>
      <c r="B159" s="5" t="str">
        <f>Categorias!B147</f>
        <v>-</v>
      </c>
      <c r="C159" s="30">
        <v>0</v>
      </c>
      <c r="D159" s="26">
        <f>SUM('Octubre 2019'!$H159:$AL159)</f>
        <v>0</v>
      </c>
      <c r="E159" s="26">
        <f t="shared" ref="E159:E166" si="31">C159-D159</f>
        <v>0</v>
      </c>
      <c r="F159" s="28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</row>
    <row r="160" spans="1:38" ht="14">
      <c r="A160" s="1"/>
      <c r="B160" s="5" t="str">
        <f>Categorias!B148</f>
        <v>-</v>
      </c>
      <c r="C160" s="30">
        <v>0</v>
      </c>
      <c r="D160" s="26">
        <f>SUM('Octubre 2019'!$H160:$AL160)</f>
        <v>0</v>
      </c>
      <c r="E160" s="26">
        <f t="shared" si="31"/>
        <v>0</v>
      </c>
      <c r="F160" s="28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</row>
    <row r="161" spans="1:38" ht="14">
      <c r="A161" s="1"/>
      <c r="B161" s="5" t="str">
        <f>Categorias!B149</f>
        <v>-</v>
      </c>
      <c r="C161" s="30">
        <v>0</v>
      </c>
      <c r="D161" s="26">
        <f>SUM('Octubre 2019'!$H161:$AL161)</f>
        <v>0</v>
      </c>
      <c r="E161" s="26">
        <f t="shared" si="31"/>
        <v>0</v>
      </c>
      <c r="F161" s="28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</row>
    <row r="162" spans="1:38" ht="14">
      <c r="A162" s="1"/>
      <c r="B162" s="5" t="str">
        <f>Categorias!B150</f>
        <v>-</v>
      </c>
      <c r="C162" s="30">
        <v>0</v>
      </c>
      <c r="D162" s="26">
        <f>SUM('Octubre 2019'!$H162:$AL162)</f>
        <v>0</v>
      </c>
      <c r="E162" s="26">
        <f t="shared" si="31"/>
        <v>0</v>
      </c>
      <c r="F162" s="28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</row>
    <row r="163" spans="1:38" ht="14">
      <c r="A163" s="1"/>
      <c r="B163" s="5" t="str">
        <f>Categorias!B151</f>
        <v>-</v>
      </c>
      <c r="C163" s="30">
        <v>0</v>
      </c>
      <c r="D163" s="26">
        <f>SUM('Octubre 2019'!$H163:$AL163)</f>
        <v>0</v>
      </c>
      <c r="E163" s="26">
        <f t="shared" si="31"/>
        <v>0</v>
      </c>
      <c r="F163" s="28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</row>
    <row r="164" spans="1:38" ht="14">
      <c r="A164" s="1"/>
      <c r="B164" s="5" t="str">
        <f>Categorias!B152</f>
        <v>-</v>
      </c>
      <c r="C164" s="30">
        <v>0</v>
      </c>
      <c r="D164" s="26">
        <f>SUM('Octubre 2019'!$H164:$AL164)</f>
        <v>0</v>
      </c>
      <c r="E164" s="26">
        <f t="shared" si="31"/>
        <v>0</v>
      </c>
      <c r="F164" s="28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</row>
    <row r="165" spans="1:38" ht="14">
      <c r="A165" s="1"/>
      <c r="B165" s="5" t="str">
        <f>Categorias!B153</f>
        <v>-</v>
      </c>
      <c r="C165" s="30">
        <v>0</v>
      </c>
      <c r="D165" s="26">
        <f>SUM('Octubre 2019'!$H165:$AL165)</f>
        <v>0</v>
      </c>
      <c r="E165" s="26">
        <f t="shared" si="31"/>
        <v>0</v>
      </c>
      <c r="F165" s="28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</row>
    <row r="166" spans="1:38" ht="14">
      <c r="A166" s="1"/>
      <c r="B166" s="5" t="str">
        <f>Categorias!B154</f>
        <v>-</v>
      </c>
      <c r="C166" s="30">
        <v>0</v>
      </c>
      <c r="D166" s="26">
        <f>SUM('Octubre 2019'!$H166:$AL166)</f>
        <v>0</v>
      </c>
      <c r="E166" s="26">
        <f t="shared" si="31"/>
        <v>0</v>
      </c>
      <c r="F166" s="28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</row>
    <row r="167" spans="1:38" ht="14">
      <c r="A167" s="1"/>
      <c r="B167" s="11"/>
      <c r="C167" s="1"/>
      <c r="D167" s="1"/>
      <c r="E167" s="39"/>
      <c r="F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30" customHeight="1">
      <c r="A168" s="40"/>
      <c r="B168" s="11"/>
      <c r="C168" s="17" t="s">
        <v>105</v>
      </c>
      <c r="D168" s="17" t="s">
        <v>110</v>
      </c>
      <c r="E168" s="17" t="s">
        <v>70</v>
      </c>
      <c r="F168" s="40"/>
      <c r="G168" s="40"/>
      <c r="H168" s="16" t="s">
        <v>73</v>
      </c>
      <c r="I168" s="16" t="s">
        <v>74</v>
      </c>
      <c r="J168" s="16" t="s">
        <v>75</v>
      </c>
      <c r="K168" s="16" t="s">
        <v>76</v>
      </c>
      <c r="L168" s="16" t="s">
        <v>77</v>
      </c>
      <c r="M168" s="16" t="s">
        <v>78</v>
      </c>
      <c r="N168" s="16" t="s">
        <v>79</v>
      </c>
      <c r="O168" s="16" t="s">
        <v>80</v>
      </c>
      <c r="P168" s="16" t="s">
        <v>81</v>
      </c>
      <c r="Q168" s="16" t="s">
        <v>82</v>
      </c>
      <c r="R168" s="16" t="s">
        <v>83</v>
      </c>
      <c r="S168" s="16" t="s">
        <v>84</v>
      </c>
      <c r="T168" s="16" t="s">
        <v>85</v>
      </c>
      <c r="U168" s="16" t="s">
        <v>86</v>
      </c>
      <c r="V168" s="16" t="s">
        <v>87</v>
      </c>
      <c r="W168" s="16" t="s">
        <v>88</v>
      </c>
      <c r="X168" s="16" t="s">
        <v>89</v>
      </c>
      <c r="Y168" s="16" t="s">
        <v>90</v>
      </c>
      <c r="Z168" s="16" t="s">
        <v>91</v>
      </c>
      <c r="AA168" s="16" t="s">
        <v>92</v>
      </c>
      <c r="AB168" s="16" t="s">
        <v>93</v>
      </c>
      <c r="AC168" s="16" t="s">
        <v>94</v>
      </c>
      <c r="AD168" s="16" t="s">
        <v>95</v>
      </c>
      <c r="AE168" s="16" t="s">
        <v>96</v>
      </c>
      <c r="AF168" s="16" t="s">
        <v>97</v>
      </c>
      <c r="AG168" s="16" t="s">
        <v>98</v>
      </c>
      <c r="AH168" s="16" t="s">
        <v>99</v>
      </c>
      <c r="AI168" s="16" t="s">
        <v>100</v>
      </c>
      <c r="AJ168" s="16" t="s">
        <v>101</v>
      </c>
      <c r="AK168" s="16" t="s">
        <v>102</v>
      </c>
      <c r="AL168" s="16" t="s">
        <v>103</v>
      </c>
    </row>
    <row r="169" spans="1:38" ht="17.25" customHeight="1">
      <c r="A169" s="41"/>
      <c r="B169" s="42" t="s">
        <v>72</v>
      </c>
      <c r="C169" s="43">
        <f t="shared" ref="C169:E169" si="32">C28+C37+C45+C58+C68+C77+C88+C97+C107+C115+C126+C136+C146+C158</f>
        <v>0</v>
      </c>
      <c r="D169" s="43">
        <f t="shared" si="32"/>
        <v>0</v>
      </c>
      <c r="E169" s="43">
        <f t="shared" si="32"/>
        <v>0</v>
      </c>
      <c r="F169" s="41"/>
      <c r="G169" s="41"/>
      <c r="H169" s="44">
        <f t="shared" ref="H169:AL169" si="33">SUM(H28:H156)</f>
        <v>0</v>
      </c>
      <c r="I169" s="44">
        <f t="shared" si="33"/>
        <v>0</v>
      </c>
      <c r="J169" s="44">
        <f t="shared" si="33"/>
        <v>0</v>
      </c>
      <c r="K169" s="44">
        <f t="shared" si="33"/>
        <v>0</v>
      </c>
      <c r="L169" s="44">
        <f t="shared" si="33"/>
        <v>0</v>
      </c>
      <c r="M169" s="44">
        <f t="shared" si="33"/>
        <v>0</v>
      </c>
      <c r="N169" s="44">
        <f t="shared" si="33"/>
        <v>0</v>
      </c>
      <c r="O169" s="44">
        <f t="shared" si="33"/>
        <v>0</v>
      </c>
      <c r="P169" s="44">
        <f t="shared" si="33"/>
        <v>0</v>
      </c>
      <c r="Q169" s="44">
        <f t="shared" si="33"/>
        <v>0</v>
      </c>
      <c r="R169" s="44">
        <f t="shared" si="33"/>
        <v>0</v>
      </c>
      <c r="S169" s="44">
        <f t="shared" si="33"/>
        <v>0</v>
      </c>
      <c r="T169" s="44">
        <f t="shared" si="33"/>
        <v>0</v>
      </c>
      <c r="U169" s="44">
        <f t="shared" si="33"/>
        <v>0</v>
      </c>
      <c r="V169" s="44">
        <f t="shared" si="33"/>
        <v>0</v>
      </c>
      <c r="W169" s="44">
        <f t="shared" si="33"/>
        <v>0</v>
      </c>
      <c r="X169" s="44">
        <f t="shared" si="33"/>
        <v>0</v>
      </c>
      <c r="Y169" s="44">
        <f t="shared" si="33"/>
        <v>0</v>
      </c>
      <c r="Z169" s="44">
        <f t="shared" si="33"/>
        <v>0</v>
      </c>
      <c r="AA169" s="44">
        <f t="shared" si="33"/>
        <v>0</v>
      </c>
      <c r="AB169" s="44">
        <f t="shared" si="33"/>
        <v>0</v>
      </c>
      <c r="AC169" s="44">
        <f t="shared" si="33"/>
        <v>0</v>
      </c>
      <c r="AD169" s="44">
        <f t="shared" si="33"/>
        <v>0</v>
      </c>
      <c r="AE169" s="44">
        <f t="shared" si="33"/>
        <v>0</v>
      </c>
      <c r="AF169" s="44">
        <f t="shared" si="33"/>
        <v>0</v>
      </c>
      <c r="AG169" s="44">
        <f t="shared" si="33"/>
        <v>0</v>
      </c>
      <c r="AH169" s="44">
        <f t="shared" si="33"/>
        <v>0</v>
      </c>
      <c r="AI169" s="44">
        <f t="shared" si="33"/>
        <v>0</v>
      </c>
      <c r="AJ169" s="44">
        <f t="shared" si="33"/>
        <v>0</v>
      </c>
      <c r="AK169" s="44">
        <f t="shared" si="33"/>
        <v>0</v>
      </c>
      <c r="AL169" s="44">
        <f t="shared" si="33"/>
        <v>0</v>
      </c>
    </row>
    <row r="170" spans="1:38" ht="14">
      <c r="A170" s="1"/>
      <c r="B170" s="1"/>
      <c r="C170" s="1"/>
      <c r="D170" s="1"/>
      <c r="E170" s="1"/>
      <c r="F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">
      <c r="A171" s="1"/>
      <c r="B171" s="1"/>
      <c r="C171" s="1"/>
      <c r="D171" s="1"/>
      <c r="E171" s="1"/>
      <c r="F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">
      <c r="A172" s="1"/>
      <c r="B172" s="10"/>
      <c r="C172" s="1"/>
      <c r="D172" s="1"/>
      <c r="E172" s="1"/>
      <c r="F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5.75" customHeight="1">
      <c r="A173" s="1"/>
      <c r="B173" s="10"/>
      <c r="C173" s="1"/>
      <c r="D173" s="1"/>
      <c r="E173" s="1"/>
      <c r="F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27" customHeight="1">
      <c r="A174" s="1"/>
      <c r="B174" s="45"/>
      <c r="C174" s="85" t="s">
        <v>111</v>
      </c>
      <c r="D174" s="86"/>
      <c r="E174" s="86"/>
      <c r="F174" s="7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">
      <c r="A175" s="1"/>
      <c r="B175" s="46"/>
      <c r="C175" s="1"/>
      <c r="D175" s="1"/>
      <c r="E175" s="1"/>
      <c r="F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5.75" customHeight="1">
      <c r="A176" s="47"/>
      <c r="B176" s="48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</row>
    <row r="177" spans="1:38" ht="20.25" customHeight="1">
      <c r="A177" s="47"/>
      <c r="B177" s="49" t="s">
        <v>112</v>
      </c>
      <c r="C177" s="80" t="s">
        <v>68</v>
      </c>
      <c r="D177" s="81"/>
      <c r="E177" s="50">
        <f>C9</f>
        <v>0</v>
      </c>
      <c r="F177" s="50"/>
      <c r="G177" s="50"/>
      <c r="H177" s="50"/>
      <c r="I177" s="50"/>
      <c r="J177" s="50"/>
      <c r="K177" s="50"/>
      <c r="L177" s="50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</row>
    <row r="178" spans="1:38" ht="14">
      <c r="A178" s="47"/>
      <c r="B178" s="48"/>
      <c r="C178" s="77" t="s">
        <v>105</v>
      </c>
      <c r="D178" s="73"/>
      <c r="E178" s="47">
        <f>C26</f>
        <v>0</v>
      </c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</row>
    <row r="179" spans="1:38" ht="14">
      <c r="A179" s="47"/>
      <c r="B179" s="48"/>
      <c r="C179" s="51"/>
      <c r="D179" s="51"/>
      <c r="E179" s="47"/>
      <c r="F179" s="47"/>
      <c r="G179" s="47" t="s">
        <v>138</v>
      </c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</row>
    <row r="180" spans="1:38" ht="18.75" customHeight="1">
      <c r="A180" s="47"/>
      <c r="B180" s="48"/>
      <c r="C180" s="82" t="s">
        <v>114</v>
      </c>
      <c r="D180" s="79"/>
      <c r="E180" s="52">
        <f>E177-E178</f>
        <v>0</v>
      </c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</row>
    <row r="181" spans="1:38" ht="14">
      <c r="A181" s="47"/>
      <c r="B181" s="48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</row>
    <row r="182" spans="1:38" ht="14">
      <c r="A182" s="47"/>
      <c r="B182" s="48"/>
      <c r="C182" s="47"/>
      <c r="D182" s="47"/>
      <c r="E182" s="47"/>
      <c r="F182" s="47"/>
      <c r="G182" s="47"/>
      <c r="H182" s="53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</row>
    <row r="183" spans="1:38" ht="15.75" customHeight="1">
      <c r="A183" s="47"/>
      <c r="B183" s="48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</row>
    <row r="184" spans="1:38" ht="39.75" customHeight="1">
      <c r="A184" s="47"/>
      <c r="B184" s="54" t="s">
        <v>115</v>
      </c>
      <c r="C184" s="80" t="s">
        <v>116</v>
      </c>
      <c r="D184" s="81"/>
      <c r="E184" s="50">
        <f>D9</f>
        <v>0</v>
      </c>
      <c r="F184" s="50"/>
      <c r="G184" s="50"/>
      <c r="H184" s="50"/>
      <c r="I184" s="50"/>
      <c r="J184" s="50"/>
      <c r="K184" s="50"/>
      <c r="L184" s="50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</row>
    <row r="185" spans="1:38" ht="14">
      <c r="A185" s="47"/>
      <c r="B185" s="48"/>
      <c r="C185" s="77" t="s">
        <v>110</v>
      </c>
      <c r="D185" s="73"/>
      <c r="E185" s="47">
        <f>D26</f>
        <v>0</v>
      </c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</row>
    <row r="186" spans="1:38" ht="14">
      <c r="A186" s="1"/>
      <c r="B186" s="7"/>
      <c r="C186" s="1"/>
      <c r="D186" s="1"/>
      <c r="E186" s="1"/>
      <c r="F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8.75" customHeight="1">
      <c r="A187" s="1"/>
      <c r="B187" s="7"/>
      <c r="C187" s="78" t="s">
        <v>114</v>
      </c>
      <c r="D187" s="79"/>
      <c r="E187" s="55">
        <f>E184-E185</f>
        <v>0</v>
      </c>
      <c r="F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4">
      <c r="A188" s="1"/>
      <c r="B188" s="7"/>
      <c r="C188" s="1"/>
      <c r="D188" s="1"/>
      <c r="E188" s="1"/>
      <c r="F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">
      <c r="A189" s="1"/>
      <c r="B189" s="7"/>
      <c r="C189" s="1"/>
      <c r="D189" s="1"/>
      <c r="E189" s="1"/>
      <c r="F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4">
      <c r="A190" s="1"/>
      <c r="B190" s="7"/>
      <c r="C190" s="1"/>
      <c r="D190" s="1"/>
      <c r="E190" s="1"/>
      <c r="F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9.5" customHeight="1">
      <c r="A191" s="1"/>
      <c r="B191" s="7"/>
      <c r="C191" s="56"/>
      <c r="D191" s="57" t="str">
        <f>B28</f>
        <v>PRIMERO ES LO PRIMERO</v>
      </c>
      <c r="E191" s="58">
        <f>D28</f>
        <v>0</v>
      </c>
      <c r="F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9.5" customHeight="1">
      <c r="A192" s="1"/>
      <c r="B192" s="7"/>
      <c r="C192" s="56"/>
      <c r="D192" s="57" t="str">
        <f>B37</f>
        <v>SALUD</v>
      </c>
      <c r="E192" s="58">
        <f>D37</f>
        <v>0</v>
      </c>
      <c r="F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9.5" customHeight="1">
      <c r="A193" s="1"/>
      <c r="B193" s="7"/>
      <c r="C193" s="56"/>
      <c r="D193" s="57" t="str">
        <f>B45</f>
        <v>VIVIENDA</v>
      </c>
      <c r="E193" s="58">
        <f>D45</f>
        <v>0</v>
      </c>
      <c r="F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9.5" customHeight="1">
      <c r="A194" s="1"/>
      <c r="B194" s="7"/>
      <c r="C194" s="56"/>
      <c r="D194" s="57" t="str">
        <f>B58</f>
        <v>ROPA Y CALZADO</v>
      </c>
      <c r="E194" s="58">
        <f>D58</f>
        <v>0</v>
      </c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9.5" customHeight="1">
      <c r="A195" s="1"/>
      <c r="B195" s="7"/>
      <c r="C195" s="56"/>
      <c r="D195" s="57" t="str">
        <f>B77</f>
        <v>TRANSPORTE</v>
      </c>
      <c r="E195" s="58">
        <f>D77</f>
        <v>0</v>
      </c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9.5" customHeight="1">
      <c r="A196" s="1"/>
      <c r="B196" s="7"/>
      <c r="C196" s="56"/>
      <c r="D196" s="57" t="str">
        <f>B88</f>
        <v>No imprescindible HIGIENE</v>
      </c>
      <c r="E196" s="58">
        <f>D88</f>
        <v>0</v>
      </c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9.5" customHeight="1">
      <c r="A197" s="1"/>
      <c r="B197" s="7"/>
      <c r="C197" s="56"/>
      <c r="D197" s="57" t="str">
        <f>B97</f>
        <v>No Imprescindible NIÑOS</v>
      </c>
      <c r="E197" s="58">
        <f>D97</f>
        <v>0</v>
      </c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9.5" customHeight="1">
      <c r="A198" s="1"/>
      <c r="B198" s="7"/>
      <c r="C198" s="56"/>
      <c r="D198" s="57" t="str">
        <f>B107</f>
        <v>NO Imprescindible Educación</v>
      </c>
      <c r="E198" s="58">
        <f>D107</f>
        <v>0</v>
      </c>
      <c r="F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9.5" customHeight="1">
      <c r="A199" s="1"/>
      <c r="B199" s="7"/>
      <c r="C199" s="56"/>
      <c r="D199" s="57" t="str">
        <f>B115</f>
        <v>SE PUEDE QUITAR Entrenimiento</v>
      </c>
      <c r="E199" s="58">
        <f>D115</f>
        <v>0</v>
      </c>
      <c r="F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9.5" customHeight="1">
      <c r="A200" s="1"/>
      <c r="B200" s="7"/>
      <c r="C200" s="56"/>
      <c r="D200" s="57" t="str">
        <f>B126</f>
        <v>Se deben eliminar DEUDAS</v>
      </c>
      <c r="E200" s="58">
        <f>D126</f>
        <v>0</v>
      </c>
      <c r="F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9.5" customHeight="1">
      <c r="A201" s="1"/>
      <c r="B201" s="7"/>
      <c r="C201" s="56"/>
      <c r="D201" s="57" t="str">
        <f>B136</f>
        <v>NO Imprescindible Mascotas</v>
      </c>
      <c r="E201" s="58">
        <f>D136</f>
        <v>0</v>
      </c>
      <c r="F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9.5" customHeight="1">
      <c r="A202" s="1"/>
      <c r="B202" s="7"/>
      <c r="C202" s="1"/>
      <c r="D202" s="57" t="str">
        <f>B146</f>
        <v>IMPRESICINDIBLE AHORROS</v>
      </c>
      <c r="E202" s="58">
        <f>D146</f>
        <v>0</v>
      </c>
      <c r="F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9.5" customHeight="1">
      <c r="A203" s="1"/>
      <c r="B203" s="7"/>
      <c r="C203" s="1"/>
      <c r="D203" s="57" t="str">
        <f>B158</f>
        <v>OTROS</v>
      </c>
      <c r="E203" s="58">
        <f>D158</f>
        <v>0</v>
      </c>
      <c r="F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">
      <c r="A204" s="1"/>
      <c r="B204" s="7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">
      <c r="A205" s="1"/>
      <c r="B205" s="7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">
      <c r="A206" s="1"/>
      <c r="B206" s="7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">
      <c r="A207" s="1"/>
      <c r="B207" s="7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">
      <c r="A208" s="1"/>
      <c r="B208" s="7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">
      <c r="A209" s="1"/>
      <c r="B209" s="7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">
      <c r="A210" s="1"/>
      <c r="B210" s="7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">
      <c r="A211" s="1"/>
      <c r="B211" s="7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">
      <c r="A212" s="1"/>
      <c r="B212" s="7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">
      <c r="A213" s="1"/>
      <c r="B213" s="7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">
      <c r="A214" s="1"/>
      <c r="B214" s="7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">
      <c r="A215" s="1"/>
      <c r="B215" s="7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">
      <c r="A216" s="1"/>
      <c r="B216" s="7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">
      <c r="A217" s="1"/>
      <c r="B217" s="7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">
      <c r="A218" s="1"/>
      <c r="B218" s="7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">
      <c r="A219" s="1"/>
      <c r="B219" s="7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">
      <c r="A220" s="1"/>
      <c r="B220" s="7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">
      <c r="A221" s="1"/>
      <c r="B221" s="7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">
      <c r="A222" s="1"/>
      <c r="B222" s="7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">
      <c r="A223" s="1"/>
      <c r="B223" s="7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">
      <c r="A224" s="1"/>
      <c r="B224" s="7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">
      <c r="A225" s="1"/>
      <c r="B225" s="7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">
      <c r="A226" s="1"/>
      <c r="B226" s="7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">
      <c r="A227" s="1"/>
      <c r="B227" s="7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">
      <c r="A228" s="1"/>
      <c r="B228" s="7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">
      <c r="A229" s="1"/>
      <c r="B229" s="7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">
      <c r="A230" s="1"/>
      <c r="B230" s="7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">
      <c r="A231" s="1"/>
      <c r="B231" s="7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">
      <c r="A232" s="1"/>
      <c r="B232" s="7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">
      <c r="A233" s="1"/>
      <c r="B233" s="7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">
      <c r="A234" s="1"/>
      <c r="B234" s="7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">
      <c r="A235" s="1"/>
      <c r="B235" s="7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">
      <c r="A236" s="1"/>
      <c r="B236" s="7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">
      <c r="A237" s="1"/>
      <c r="B237" s="7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">
      <c r="A238" s="1"/>
      <c r="B238" s="7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">
      <c r="A239" s="1"/>
      <c r="B239" s="7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">
      <c r="A240" s="1"/>
      <c r="B240" s="7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">
      <c r="A241" s="1"/>
      <c r="B241" s="7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">
      <c r="A242" s="1"/>
      <c r="B242" s="7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">
      <c r="A243" s="1"/>
      <c r="B243" s="7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">
      <c r="A244" s="1"/>
      <c r="B244" s="7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">
      <c r="A245" s="1"/>
      <c r="B245" s="7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">
      <c r="A246" s="1"/>
      <c r="B246" s="7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">
      <c r="A247" s="1"/>
      <c r="B247" s="7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">
      <c r="A248" s="1"/>
      <c r="B248" s="7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">
      <c r="A249" s="1"/>
      <c r="B249" s="7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">
      <c r="A250" s="1"/>
      <c r="B250" s="7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">
      <c r="A251" s="1"/>
      <c r="B251" s="7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">
      <c r="A252" s="1"/>
      <c r="B252" s="7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">
      <c r="A253" s="1"/>
      <c r="B253" s="7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">
      <c r="A254" s="1"/>
      <c r="B254" s="7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">
      <c r="A255" s="1"/>
      <c r="B255" s="7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">
      <c r="A256" s="1"/>
      <c r="B256" s="7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">
      <c r="A257" s="1"/>
      <c r="B257" s="7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">
      <c r="A258" s="1"/>
      <c r="B258" s="7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">
      <c r="A259" s="1"/>
      <c r="B259" s="7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">
      <c r="A260" s="1"/>
      <c r="B260" s="7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">
      <c r="A261" s="1"/>
      <c r="B261" s="7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">
      <c r="A262" s="1"/>
      <c r="B262" s="7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">
      <c r="A263" s="1"/>
      <c r="B263" s="7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">
      <c r="A264" s="1"/>
      <c r="B264" s="7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">
      <c r="A265" s="1"/>
      <c r="B265" s="7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">
      <c r="A266" s="1"/>
      <c r="B266" s="7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">
      <c r="A267" s="1"/>
      <c r="B267" s="7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">
      <c r="A268" s="1"/>
      <c r="B268" s="7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">
      <c r="A269" s="1"/>
      <c r="B269" s="7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">
      <c r="A270" s="1"/>
      <c r="B270" s="7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">
      <c r="A271" s="1"/>
      <c r="B271" s="7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">
      <c r="A272" s="1"/>
      <c r="B272" s="7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">
      <c r="A273" s="1"/>
      <c r="B273" s="7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">
      <c r="A274" s="1"/>
      <c r="B274" s="7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">
      <c r="A275" s="1"/>
      <c r="B275" s="7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">
      <c r="A276" s="1"/>
      <c r="B276" s="7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">
      <c r="A277" s="1"/>
      <c r="B277" s="7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">
      <c r="A278" s="1"/>
      <c r="B278" s="7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">
      <c r="A279" s="1"/>
      <c r="B279" s="7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">
      <c r="A280" s="1"/>
      <c r="B280" s="7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">
      <c r="A281" s="1"/>
      <c r="B281" s="7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">
      <c r="A282" s="1"/>
      <c r="B282" s="7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">
      <c r="A283" s="1"/>
      <c r="B283" s="7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">
      <c r="A284" s="1"/>
      <c r="B284" s="7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">
      <c r="A285" s="1"/>
      <c r="B285" s="7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">
      <c r="A286" s="1"/>
      <c r="B286" s="7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">
      <c r="A287" s="1"/>
      <c r="B287" s="7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">
      <c r="A288" s="1"/>
      <c r="B288" s="7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">
      <c r="A289" s="1"/>
      <c r="B289" s="7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">
      <c r="A290" s="1"/>
      <c r="B290" s="7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">
      <c r="A291" s="1"/>
      <c r="B291" s="7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">
      <c r="A292" s="1"/>
      <c r="B292" s="7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">
      <c r="A293" s="1"/>
      <c r="B293" s="7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">
      <c r="A294" s="1"/>
      <c r="B294" s="7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">
      <c r="A295" s="1"/>
      <c r="B295" s="7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">
      <c r="A296" s="1"/>
      <c r="B296" s="7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">
      <c r="A297" s="1"/>
      <c r="B297" s="7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">
      <c r="A298" s="1"/>
      <c r="B298" s="7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">
      <c r="A299" s="1"/>
      <c r="B299" s="7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">
      <c r="A300" s="1"/>
      <c r="B300" s="7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">
      <c r="A301" s="1"/>
      <c r="B301" s="7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">
      <c r="A302" s="1"/>
      <c r="B302" s="7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">
      <c r="A303" s="1"/>
      <c r="B303" s="7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">
      <c r="A304" s="1"/>
      <c r="B304" s="7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">
      <c r="A305" s="1"/>
      <c r="B305" s="7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">
      <c r="A306" s="1"/>
      <c r="B306" s="7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">
      <c r="A307" s="1"/>
      <c r="B307" s="7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">
      <c r="A308" s="1"/>
      <c r="B308" s="7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">
      <c r="A309" s="1"/>
      <c r="B309" s="7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">
      <c r="A310" s="1"/>
      <c r="B310" s="7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">
      <c r="A311" s="1"/>
      <c r="B311" s="7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">
      <c r="A312" s="1"/>
      <c r="B312" s="7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">
      <c r="A313" s="1"/>
      <c r="B313" s="7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">
      <c r="A314" s="1"/>
      <c r="B314" s="7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">
      <c r="A315" s="1"/>
      <c r="B315" s="7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">
      <c r="A316" s="1"/>
      <c r="B316" s="7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">
      <c r="A317" s="1"/>
      <c r="B317" s="7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">
      <c r="A318" s="1"/>
      <c r="B318" s="7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">
      <c r="A319" s="1"/>
      <c r="B319" s="7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">
      <c r="A320" s="1"/>
      <c r="B320" s="7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">
      <c r="A321" s="1"/>
      <c r="B321" s="7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">
      <c r="A322" s="1"/>
      <c r="B322" s="7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">
      <c r="A323" s="1"/>
      <c r="B323" s="7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">
      <c r="A324" s="1"/>
      <c r="B324" s="7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">
      <c r="A325" s="1"/>
      <c r="B325" s="7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">
      <c r="A326" s="1"/>
      <c r="B326" s="7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">
      <c r="A327" s="1"/>
      <c r="B327" s="7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">
      <c r="A328" s="1"/>
      <c r="B328" s="7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">
      <c r="A329" s="1"/>
      <c r="B329" s="7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">
      <c r="A330" s="1"/>
      <c r="B330" s="7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">
      <c r="A331" s="1"/>
      <c r="B331" s="7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">
      <c r="A332" s="1"/>
      <c r="B332" s="7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">
      <c r="A333" s="1"/>
      <c r="B333" s="7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">
      <c r="A334" s="1"/>
      <c r="B334" s="7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">
      <c r="A335" s="1"/>
      <c r="B335" s="7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">
      <c r="A336" s="1"/>
      <c r="B336" s="7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">
      <c r="A337" s="1"/>
      <c r="B337" s="7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">
      <c r="A338" s="1"/>
      <c r="B338" s="7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">
      <c r="A339" s="1"/>
      <c r="B339" s="7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">
      <c r="A340" s="1"/>
      <c r="B340" s="7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">
      <c r="A341" s="1"/>
      <c r="B341" s="7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">
      <c r="A342" s="1"/>
      <c r="B342" s="7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">
      <c r="A343" s="1"/>
      <c r="B343" s="7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">
      <c r="A344" s="1"/>
      <c r="B344" s="7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">
      <c r="A345" s="1"/>
      <c r="B345" s="7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">
      <c r="A346" s="1"/>
      <c r="B346" s="7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">
      <c r="A347" s="1"/>
      <c r="B347" s="7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">
      <c r="A348" s="1"/>
      <c r="B348" s="7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">
      <c r="A349" s="1"/>
      <c r="B349" s="7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">
      <c r="A350" s="1"/>
      <c r="B350" s="7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">
      <c r="A351" s="1"/>
      <c r="B351" s="7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">
      <c r="A352" s="1"/>
      <c r="B352" s="7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">
      <c r="A353" s="1"/>
      <c r="B353" s="7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">
      <c r="A354" s="1"/>
      <c r="B354" s="7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">
      <c r="A355" s="1"/>
      <c r="B355" s="7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">
      <c r="A356" s="1"/>
      <c r="B356" s="7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">
      <c r="A357" s="1"/>
      <c r="B357" s="7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">
      <c r="A358" s="1"/>
      <c r="B358" s="7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">
      <c r="A359" s="1"/>
      <c r="B359" s="7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">
      <c r="A360" s="1"/>
      <c r="B360" s="7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">
      <c r="A361" s="1"/>
      <c r="B361" s="7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">
      <c r="A362" s="1"/>
      <c r="B362" s="7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">
      <c r="A363" s="1"/>
      <c r="B363" s="7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">
      <c r="A364" s="1"/>
      <c r="B364" s="7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">
      <c r="A365" s="1"/>
      <c r="B365" s="7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">
      <c r="A366" s="1"/>
      <c r="B366" s="7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">
      <c r="A367" s="1"/>
      <c r="B367" s="7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">
      <c r="A368" s="1"/>
      <c r="B368" s="7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">
      <c r="A369" s="1"/>
      <c r="B369" s="7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">
      <c r="A370" s="1"/>
      <c r="B370" s="7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">
      <c r="A371" s="1"/>
      <c r="B371" s="7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">
      <c r="A372" s="1"/>
      <c r="B372" s="7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">
      <c r="A373" s="1"/>
      <c r="B373" s="7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">
      <c r="A374" s="1"/>
      <c r="B374" s="7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">
      <c r="A375" s="1"/>
      <c r="B375" s="7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">
      <c r="A376" s="1"/>
      <c r="B376" s="7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">
      <c r="A377" s="1"/>
      <c r="B377" s="7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">
      <c r="A378" s="1"/>
      <c r="B378" s="7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">
      <c r="A379" s="1"/>
      <c r="B379" s="7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">
      <c r="A380" s="1"/>
      <c r="B380" s="7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">
      <c r="A381" s="1"/>
      <c r="B381" s="7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">
      <c r="A382" s="1"/>
      <c r="B382" s="7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">
      <c r="A383" s="1"/>
      <c r="B383" s="7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">
      <c r="A384" s="1"/>
      <c r="B384" s="7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">
      <c r="A385" s="1"/>
      <c r="B385" s="7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">
      <c r="A386" s="1"/>
      <c r="B386" s="7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">
      <c r="A387" s="1"/>
      <c r="B387" s="7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">
      <c r="A388" s="1"/>
      <c r="B388" s="7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">
      <c r="A389" s="1"/>
      <c r="B389" s="7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">
      <c r="A390" s="1"/>
      <c r="B390" s="7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">
      <c r="A391" s="1"/>
      <c r="B391" s="7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">
      <c r="A392" s="1"/>
      <c r="B392" s="7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">
      <c r="A393" s="1"/>
      <c r="B393" s="7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">
      <c r="A394" s="1"/>
      <c r="B394" s="7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">
      <c r="A395" s="1"/>
      <c r="B395" s="7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">
      <c r="A396" s="1"/>
      <c r="B396" s="7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">
      <c r="A397" s="1"/>
      <c r="B397" s="7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">
      <c r="A398" s="1"/>
      <c r="B398" s="7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">
      <c r="A399" s="1"/>
      <c r="B399" s="7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">
      <c r="A400" s="1"/>
      <c r="B400" s="7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">
      <c r="A401" s="1"/>
      <c r="B401" s="7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">
      <c r="A402" s="1"/>
      <c r="B402" s="7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">
      <c r="A403" s="1"/>
      <c r="B403" s="7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">
      <c r="A404" s="1"/>
      <c r="B404" s="7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">
      <c r="A405" s="1"/>
      <c r="B405" s="7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">
      <c r="A406" s="1"/>
      <c r="B406" s="7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">
      <c r="A407" s="1"/>
      <c r="B407" s="7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">
      <c r="A408" s="1"/>
      <c r="B408" s="7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">
      <c r="A409" s="1"/>
      <c r="B409" s="7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">
      <c r="A410" s="1"/>
      <c r="B410" s="7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">
      <c r="A411" s="1"/>
      <c r="B411" s="7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">
      <c r="A412" s="1"/>
      <c r="B412" s="7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">
      <c r="A413" s="1"/>
      <c r="B413" s="7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">
      <c r="A414" s="1"/>
      <c r="B414" s="7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">
      <c r="A415" s="1"/>
      <c r="B415" s="7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">
      <c r="A416" s="1"/>
      <c r="B416" s="7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">
      <c r="A417" s="1"/>
      <c r="B417" s="7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">
      <c r="A418" s="1"/>
      <c r="B418" s="7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">
      <c r="A419" s="1"/>
      <c r="B419" s="7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">
      <c r="A420" s="1"/>
      <c r="B420" s="7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">
      <c r="A421" s="1"/>
      <c r="B421" s="7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">
      <c r="A422" s="1"/>
      <c r="B422" s="7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">
      <c r="A423" s="1"/>
      <c r="B423" s="7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">
      <c r="A424" s="1"/>
      <c r="B424" s="7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">
      <c r="A425" s="1"/>
      <c r="B425" s="7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">
      <c r="A426" s="1"/>
      <c r="B426" s="7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">
      <c r="A427" s="1"/>
      <c r="B427" s="7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">
      <c r="A428" s="1"/>
      <c r="B428" s="7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">
      <c r="A429" s="1"/>
      <c r="B429" s="7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">
      <c r="A430" s="1"/>
      <c r="B430" s="7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">
      <c r="A431" s="1"/>
      <c r="B431" s="7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">
      <c r="A432" s="1"/>
      <c r="B432" s="7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">
      <c r="A433" s="1"/>
      <c r="B433" s="7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">
      <c r="A434" s="1"/>
      <c r="B434" s="7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">
      <c r="A435" s="1"/>
      <c r="B435" s="7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">
      <c r="A436" s="1"/>
      <c r="B436" s="7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">
      <c r="A437" s="1"/>
      <c r="B437" s="7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">
      <c r="A438" s="1"/>
      <c r="B438" s="7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">
      <c r="A439" s="1"/>
      <c r="B439" s="7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">
      <c r="A440" s="1"/>
      <c r="B440" s="7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">
      <c r="A441" s="1"/>
      <c r="B441" s="7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">
      <c r="A442" s="1"/>
      <c r="B442" s="7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">
      <c r="A443" s="1"/>
      <c r="B443" s="7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">
      <c r="A444" s="1"/>
      <c r="B444" s="7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">
      <c r="A445" s="1"/>
      <c r="B445" s="7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">
      <c r="A446" s="1"/>
      <c r="B446" s="7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">
      <c r="A447" s="1"/>
      <c r="B447" s="7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">
      <c r="A448" s="1"/>
      <c r="B448" s="7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">
      <c r="A449" s="1"/>
      <c r="B449" s="7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">
      <c r="A450" s="1"/>
      <c r="B450" s="7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">
      <c r="A451" s="1"/>
      <c r="B451" s="7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">
      <c r="A452" s="1"/>
      <c r="B452" s="7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">
      <c r="A453" s="1"/>
      <c r="B453" s="7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">
      <c r="A454" s="1"/>
      <c r="B454" s="7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">
      <c r="A455" s="1"/>
      <c r="B455" s="7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">
      <c r="A456" s="1"/>
      <c r="B456" s="7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">
      <c r="A457" s="1"/>
      <c r="B457" s="7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">
      <c r="A458" s="1"/>
      <c r="B458" s="7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">
      <c r="A459" s="1"/>
      <c r="B459" s="7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">
      <c r="A460" s="1"/>
      <c r="B460" s="7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">
      <c r="A461" s="1"/>
      <c r="B461" s="7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">
      <c r="A462" s="1"/>
      <c r="B462" s="7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">
      <c r="A463" s="1"/>
      <c r="B463" s="7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">
      <c r="A464" s="1"/>
      <c r="B464" s="7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">
      <c r="A465" s="1"/>
      <c r="B465" s="7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">
      <c r="A466" s="1"/>
      <c r="B466" s="7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">
      <c r="A467" s="1"/>
      <c r="B467" s="7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">
      <c r="A468" s="1"/>
      <c r="B468" s="7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">
      <c r="A469" s="1"/>
      <c r="B469" s="7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">
      <c r="A470" s="1"/>
      <c r="B470" s="7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">
      <c r="A471" s="1"/>
      <c r="B471" s="7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">
      <c r="A472" s="1"/>
      <c r="B472" s="7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">
      <c r="A473" s="1"/>
      <c r="B473" s="7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">
      <c r="A474" s="1"/>
      <c r="B474" s="7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">
      <c r="A475" s="1"/>
      <c r="B475" s="7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">
      <c r="A476" s="1"/>
      <c r="B476" s="7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">
      <c r="A477" s="1"/>
      <c r="B477" s="7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">
      <c r="A478" s="1"/>
      <c r="B478" s="7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">
      <c r="A479" s="1"/>
      <c r="B479" s="7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">
      <c r="A480" s="1"/>
      <c r="B480" s="7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">
      <c r="A481" s="1"/>
      <c r="B481" s="7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">
      <c r="A482" s="1"/>
      <c r="B482" s="7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">
      <c r="A483" s="1"/>
      <c r="B483" s="7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">
      <c r="A484" s="1"/>
      <c r="B484" s="7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">
      <c r="A485" s="1"/>
      <c r="B485" s="7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">
      <c r="A486" s="1"/>
      <c r="B486" s="7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">
      <c r="A487" s="1"/>
      <c r="B487" s="7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">
      <c r="A488" s="1"/>
      <c r="B488" s="7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">
      <c r="A489" s="1"/>
      <c r="B489" s="7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">
      <c r="A490" s="1"/>
      <c r="B490" s="7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">
      <c r="A491" s="1"/>
      <c r="B491" s="7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">
      <c r="A492" s="1"/>
      <c r="B492" s="7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">
      <c r="A493" s="1"/>
      <c r="B493" s="7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">
      <c r="A494" s="1"/>
      <c r="B494" s="7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">
      <c r="A495" s="1"/>
      <c r="B495" s="7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">
      <c r="A496" s="1"/>
      <c r="B496" s="7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">
      <c r="A497" s="1"/>
      <c r="B497" s="7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">
      <c r="A498" s="1"/>
      <c r="B498" s="7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">
      <c r="A499" s="1"/>
      <c r="B499" s="7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">
      <c r="A500" s="1"/>
      <c r="B500" s="7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">
      <c r="A501" s="1"/>
      <c r="B501" s="7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">
      <c r="A502" s="1"/>
      <c r="B502" s="7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">
      <c r="A503" s="1"/>
      <c r="B503" s="7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">
      <c r="A504" s="1"/>
      <c r="B504" s="7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">
      <c r="A505" s="1"/>
      <c r="B505" s="7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">
      <c r="A506" s="1"/>
      <c r="B506" s="7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">
      <c r="A507" s="1"/>
      <c r="B507" s="7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">
      <c r="A508" s="1"/>
      <c r="B508" s="7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">
      <c r="A509" s="1"/>
      <c r="B509" s="7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">
      <c r="A510" s="1"/>
      <c r="B510" s="7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">
      <c r="A511" s="1"/>
      <c r="B511" s="7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">
      <c r="A512" s="1"/>
      <c r="B512" s="7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">
      <c r="A513" s="1"/>
      <c r="B513" s="7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">
      <c r="A514" s="1"/>
      <c r="B514" s="7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">
      <c r="A515" s="1"/>
      <c r="B515" s="7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">
      <c r="A516" s="1"/>
      <c r="B516" s="7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">
      <c r="A517" s="1"/>
      <c r="B517" s="7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">
      <c r="A518" s="1"/>
      <c r="B518" s="7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">
      <c r="A519" s="1"/>
      <c r="B519" s="7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">
      <c r="A520" s="1"/>
      <c r="B520" s="7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">
      <c r="A521" s="1"/>
      <c r="B521" s="7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">
      <c r="A522" s="1"/>
      <c r="B522" s="7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">
      <c r="A523" s="1"/>
      <c r="B523" s="7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">
      <c r="A524" s="1"/>
      <c r="B524" s="7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">
      <c r="A525" s="1"/>
      <c r="B525" s="7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">
      <c r="A526" s="1"/>
      <c r="B526" s="7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">
      <c r="A527" s="1"/>
      <c r="B527" s="7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">
      <c r="A528" s="1"/>
      <c r="B528" s="7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">
      <c r="A529" s="1"/>
      <c r="B529" s="7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">
      <c r="A530" s="1"/>
      <c r="B530" s="7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">
      <c r="A531" s="1"/>
      <c r="B531" s="7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">
      <c r="A532" s="1"/>
      <c r="B532" s="7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">
      <c r="A533" s="1"/>
      <c r="B533" s="7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">
      <c r="A534" s="1"/>
      <c r="B534" s="7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">
      <c r="A535" s="1"/>
      <c r="B535" s="7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">
      <c r="A536" s="1"/>
      <c r="B536" s="7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">
      <c r="A537" s="1"/>
      <c r="B537" s="7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">
      <c r="A538" s="1"/>
      <c r="B538" s="7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">
      <c r="A539" s="1"/>
      <c r="B539" s="7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">
      <c r="A540" s="1"/>
      <c r="B540" s="7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">
      <c r="A541" s="1"/>
      <c r="B541" s="7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">
      <c r="A542" s="1"/>
      <c r="B542" s="7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">
      <c r="A543" s="1"/>
      <c r="B543" s="7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">
      <c r="A544" s="1"/>
      <c r="B544" s="7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">
      <c r="A545" s="1"/>
      <c r="B545" s="7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">
      <c r="A546" s="1"/>
      <c r="B546" s="7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">
      <c r="A547" s="1"/>
      <c r="B547" s="7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">
      <c r="A548" s="1"/>
      <c r="B548" s="7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">
      <c r="A549" s="1"/>
      <c r="B549" s="7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">
      <c r="A550" s="1"/>
      <c r="B550" s="7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">
      <c r="A551" s="1"/>
      <c r="B551" s="7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">
      <c r="A552" s="1"/>
      <c r="B552" s="7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">
      <c r="A553" s="1"/>
      <c r="B553" s="7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">
      <c r="A554" s="1"/>
      <c r="B554" s="7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">
      <c r="A555" s="1"/>
      <c r="B555" s="7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">
      <c r="A556" s="1"/>
      <c r="B556" s="7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">
      <c r="A557" s="1"/>
      <c r="B557" s="7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">
      <c r="A558" s="1"/>
      <c r="B558" s="7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">
      <c r="A559" s="1"/>
      <c r="B559" s="7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">
      <c r="A560" s="1"/>
      <c r="B560" s="7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">
      <c r="A561" s="1"/>
      <c r="B561" s="7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">
      <c r="A562" s="1"/>
      <c r="B562" s="7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">
      <c r="A563" s="1"/>
      <c r="B563" s="7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">
      <c r="A564" s="1"/>
      <c r="B564" s="7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">
      <c r="A565" s="1"/>
      <c r="B565" s="7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">
      <c r="A566" s="1"/>
      <c r="B566" s="7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">
      <c r="A567" s="1"/>
      <c r="B567" s="7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">
      <c r="A568" s="1"/>
      <c r="B568" s="7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">
      <c r="A569" s="1"/>
      <c r="B569" s="7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">
      <c r="A570" s="1"/>
      <c r="B570" s="7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">
      <c r="A571" s="1"/>
      <c r="B571" s="7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">
      <c r="A572" s="1"/>
      <c r="B572" s="7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">
      <c r="A573" s="1"/>
      <c r="B573" s="7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">
      <c r="A574" s="1"/>
      <c r="B574" s="7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">
      <c r="A575" s="1"/>
      <c r="B575" s="7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">
      <c r="A576" s="1"/>
      <c r="B576" s="7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">
      <c r="A577" s="1"/>
      <c r="B577" s="7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">
      <c r="A578" s="1"/>
      <c r="B578" s="7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">
      <c r="A579" s="1"/>
      <c r="B579" s="7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">
      <c r="A580" s="1"/>
      <c r="B580" s="7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">
      <c r="A581" s="1"/>
      <c r="B581" s="7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">
      <c r="A582" s="1"/>
      <c r="B582" s="7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">
      <c r="A583" s="1"/>
      <c r="B583" s="7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">
      <c r="A584" s="1"/>
      <c r="B584" s="7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">
      <c r="A585" s="1"/>
      <c r="B585" s="7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">
      <c r="A586" s="1"/>
      <c r="B586" s="7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">
      <c r="A587" s="1"/>
      <c r="B587" s="7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">
      <c r="A588" s="1"/>
      <c r="B588" s="7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">
      <c r="A589" s="1"/>
      <c r="B589" s="7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">
      <c r="A590" s="1"/>
      <c r="B590" s="7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">
      <c r="A591" s="1"/>
      <c r="B591" s="7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">
      <c r="A592" s="1"/>
      <c r="B592" s="7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">
      <c r="A593" s="1"/>
      <c r="B593" s="7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">
      <c r="A594" s="1"/>
      <c r="B594" s="7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">
      <c r="A595" s="1"/>
      <c r="B595" s="7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">
      <c r="A596" s="1"/>
      <c r="B596" s="7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">
      <c r="A597" s="1"/>
      <c r="B597" s="7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">
      <c r="A598" s="1"/>
      <c r="B598" s="7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">
      <c r="A599" s="1"/>
      <c r="B599" s="7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">
      <c r="A600" s="1"/>
      <c r="B600" s="7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">
      <c r="A601" s="1"/>
      <c r="B601" s="7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">
      <c r="A602" s="1"/>
      <c r="B602" s="7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">
      <c r="A603" s="1"/>
      <c r="B603" s="7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">
      <c r="A604" s="1"/>
      <c r="B604" s="7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">
      <c r="A605" s="1"/>
      <c r="B605" s="7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">
      <c r="A606" s="1"/>
      <c r="B606" s="7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">
      <c r="A607" s="1"/>
      <c r="B607" s="7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">
      <c r="A608" s="1"/>
      <c r="B608" s="7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">
      <c r="A609" s="1"/>
      <c r="B609" s="7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">
      <c r="A610" s="1"/>
      <c r="B610" s="7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">
      <c r="A611" s="1"/>
      <c r="B611" s="7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">
      <c r="A612" s="1"/>
      <c r="B612" s="7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">
      <c r="A613" s="1"/>
      <c r="B613" s="7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">
      <c r="A614" s="1"/>
      <c r="B614" s="7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">
      <c r="A615" s="1"/>
      <c r="B615" s="7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">
      <c r="A616" s="1"/>
      <c r="B616" s="7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">
      <c r="A617" s="1"/>
      <c r="B617" s="7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">
      <c r="A618" s="1"/>
      <c r="B618" s="7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">
      <c r="A619" s="1"/>
      <c r="B619" s="7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">
      <c r="A620" s="1"/>
      <c r="B620" s="7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">
      <c r="A621" s="1"/>
      <c r="B621" s="7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">
      <c r="A622" s="1"/>
      <c r="B622" s="7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">
      <c r="A623" s="1"/>
      <c r="B623" s="7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">
      <c r="A624" s="1"/>
      <c r="B624" s="7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">
      <c r="A625" s="1"/>
      <c r="B625" s="7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">
      <c r="A626" s="1"/>
      <c r="B626" s="7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">
      <c r="A627" s="1"/>
      <c r="B627" s="7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">
      <c r="A628" s="1"/>
      <c r="B628" s="7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">
      <c r="A629" s="1"/>
      <c r="B629" s="7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">
      <c r="A630" s="1"/>
      <c r="B630" s="7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">
      <c r="A631" s="1"/>
      <c r="B631" s="7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">
      <c r="A632" s="1"/>
      <c r="B632" s="7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">
      <c r="A633" s="1"/>
      <c r="B633" s="7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">
      <c r="A634" s="1"/>
      <c r="B634" s="7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">
      <c r="A635" s="1"/>
      <c r="B635" s="7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">
      <c r="A636" s="1"/>
      <c r="B636" s="7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">
      <c r="A637" s="1"/>
      <c r="B637" s="7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">
      <c r="A638" s="1"/>
      <c r="B638" s="7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">
      <c r="A639" s="1"/>
      <c r="B639" s="7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">
      <c r="A640" s="1"/>
      <c r="B640" s="7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">
      <c r="A641" s="1"/>
      <c r="B641" s="7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">
      <c r="A642" s="1"/>
      <c r="B642" s="7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">
      <c r="A643" s="1"/>
      <c r="B643" s="7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">
      <c r="A644" s="1"/>
      <c r="B644" s="7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">
      <c r="A645" s="1"/>
      <c r="B645" s="7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">
      <c r="A646" s="1"/>
      <c r="B646" s="7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">
      <c r="A647" s="1"/>
      <c r="B647" s="7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">
      <c r="A648" s="1"/>
      <c r="B648" s="7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">
      <c r="A649" s="1"/>
      <c r="B649" s="7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">
      <c r="A650" s="1"/>
      <c r="B650" s="7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">
      <c r="A651" s="1"/>
      <c r="B651" s="7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">
      <c r="A652" s="1"/>
      <c r="B652" s="7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">
      <c r="A653" s="1"/>
      <c r="B653" s="7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">
      <c r="A654" s="1"/>
      <c r="B654" s="7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">
      <c r="A655" s="1"/>
      <c r="B655" s="7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">
      <c r="A656" s="1"/>
      <c r="B656" s="7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">
      <c r="A657" s="1"/>
      <c r="B657" s="7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">
      <c r="A658" s="1"/>
      <c r="B658" s="7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">
      <c r="A659" s="1"/>
      <c r="B659" s="7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">
      <c r="A660" s="1"/>
      <c r="B660" s="7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">
      <c r="A661" s="1"/>
      <c r="B661" s="7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">
      <c r="A662" s="1"/>
      <c r="B662" s="7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">
      <c r="A663" s="1"/>
      <c r="B663" s="7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">
      <c r="A664" s="1"/>
      <c r="B664" s="7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">
      <c r="A665" s="1"/>
      <c r="B665" s="7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">
      <c r="A666" s="1"/>
      <c r="B666" s="7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">
      <c r="A667" s="1"/>
      <c r="B667" s="7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">
      <c r="A668" s="1"/>
      <c r="B668" s="7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">
      <c r="A669" s="1"/>
      <c r="B669" s="7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">
      <c r="A670" s="1"/>
      <c r="B670" s="7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">
      <c r="A671" s="1"/>
      <c r="B671" s="7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">
      <c r="A672" s="1"/>
      <c r="B672" s="7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">
      <c r="A673" s="1"/>
      <c r="B673" s="7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">
      <c r="A674" s="1"/>
      <c r="B674" s="7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">
      <c r="A675" s="1"/>
      <c r="B675" s="7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">
      <c r="A676" s="1"/>
      <c r="B676" s="7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">
      <c r="A677" s="1"/>
      <c r="B677" s="7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">
      <c r="A678" s="1"/>
      <c r="B678" s="7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">
      <c r="A679" s="1"/>
      <c r="B679" s="7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">
      <c r="A680" s="1"/>
      <c r="B680" s="7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">
      <c r="A681" s="1"/>
      <c r="B681" s="7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">
      <c r="A682" s="1"/>
      <c r="B682" s="7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">
      <c r="A683" s="1"/>
      <c r="B683" s="7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">
      <c r="A684" s="1"/>
      <c r="B684" s="7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">
      <c r="A685" s="1"/>
      <c r="B685" s="7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">
      <c r="A686" s="1"/>
      <c r="B686" s="7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">
      <c r="A687" s="1"/>
      <c r="B687" s="7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">
      <c r="A688" s="1"/>
      <c r="B688" s="7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">
      <c r="A689" s="1"/>
      <c r="B689" s="7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">
      <c r="A690" s="1"/>
      <c r="B690" s="7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">
      <c r="A691" s="1"/>
      <c r="B691" s="7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">
      <c r="A692" s="1"/>
      <c r="B692" s="7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">
      <c r="A693" s="1"/>
      <c r="B693" s="7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">
      <c r="A694" s="1"/>
      <c r="B694" s="7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">
      <c r="A695" s="1"/>
      <c r="B695" s="7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">
      <c r="A696" s="1"/>
      <c r="B696" s="7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">
      <c r="A697" s="1"/>
      <c r="B697" s="7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">
      <c r="A698" s="1"/>
      <c r="B698" s="7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">
      <c r="A699" s="1"/>
      <c r="B699" s="7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">
      <c r="A700" s="1"/>
      <c r="B700" s="7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">
      <c r="A701" s="1"/>
      <c r="B701" s="7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">
      <c r="A702" s="1"/>
      <c r="B702" s="7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">
      <c r="A703" s="1"/>
      <c r="B703" s="7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">
      <c r="A704" s="1"/>
      <c r="B704" s="7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">
      <c r="A705" s="1"/>
      <c r="B705" s="7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">
      <c r="A706" s="1"/>
      <c r="B706" s="7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">
      <c r="A707" s="1"/>
      <c r="B707" s="7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">
      <c r="A708" s="1"/>
      <c r="B708" s="7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">
      <c r="A709" s="1"/>
      <c r="B709" s="7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">
      <c r="A710" s="1"/>
      <c r="B710" s="7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">
      <c r="A711" s="1"/>
      <c r="B711" s="7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">
      <c r="A712" s="1"/>
      <c r="B712" s="7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">
      <c r="A713" s="1"/>
      <c r="B713" s="7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">
      <c r="A714" s="1"/>
      <c r="B714" s="7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">
      <c r="A715" s="1"/>
      <c r="B715" s="7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">
      <c r="A716" s="1"/>
      <c r="B716" s="7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">
      <c r="A717" s="1"/>
      <c r="B717" s="7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">
      <c r="A718" s="1"/>
      <c r="B718" s="7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">
      <c r="A719" s="1"/>
      <c r="B719" s="7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">
      <c r="A720" s="1"/>
      <c r="B720" s="7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">
      <c r="A721" s="1"/>
      <c r="B721" s="7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">
      <c r="A722" s="1"/>
      <c r="B722" s="7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">
      <c r="A723" s="1"/>
      <c r="B723" s="7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">
      <c r="A724" s="1"/>
      <c r="B724" s="7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">
      <c r="A725" s="1"/>
      <c r="B725" s="7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">
      <c r="A726" s="1"/>
      <c r="B726" s="7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">
      <c r="A727" s="1"/>
      <c r="B727" s="7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">
      <c r="A728" s="1"/>
      <c r="B728" s="7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">
      <c r="A729" s="1"/>
      <c r="B729" s="7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">
      <c r="A730" s="1"/>
      <c r="B730" s="7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">
      <c r="A731" s="1"/>
      <c r="B731" s="7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">
      <c r="A732" s="1"/>
      <c r="B732" s="7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">
      <c r="A733" s="1"/>
      <c r="B733" s="7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">
      <c r="A734" s="1"/>
      <c r="B734" s="7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">
      <c r="A735" s="1"/>
      <c r="B735" s="7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">
      <c r="A736" s="1"/>
      <c r="B736" s="7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">
      <c r="A737" s="1"/>
      <c r="B737" s="7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">
      <c r="A738" s="1"/>
      <c r="B738" s="7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">
      <c r="A739" s="1"/>
      <c r="B739" s="7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">
      <c r="A740" s="1"/>
      <c r="B740" s="7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">
      <c r="A741" s="1"/>
      <c r="B741" s="7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">
      <c r="A742" s="1"/>
      <c r="B742" s="7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">
      <c r="A743" s="1"/>
      <c r="B743" s="7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">
      <c r="A744" s="1"/>
      <c r="B744" s="7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">
      <c r="A745" s="1"/>
      <c r="B745" s="7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">
      <c r="A746" s="1"/>
      <c r="B746" s="7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">
      <c r="A747" s="1"/>
      <c r="B747" s="7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">
      <c r="A748" s="1"/>
      <c r="B748" s="7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">
      <c r="A749" s="1"/>
      <c r="B749" s="7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">
      <c r="A750" s="1"/>
      <c r="B750" s="7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">
      <c r="A751" s="1"/>
      <c r="B751" s="7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">
      <c r="A752" s="1"/>
      <c r="B752" s="7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">
      <c r="A753" s="1"/>
      <c r="B753" s="7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">
      <c r="A754" s="1"/>
      <c r="B754" s="7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">
      <c r="A755" s="1"/>
      <c r="B755" s="7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">
      <c r="A756" s="1"/>
      <c r="B756" s="7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">
      <c r="A757" s="1"/>
      <c r="B757" s="7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">
      <c r="A758" s="1"/>
      <c r="B758" s="7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">
      <c r="A759" s="1"/>
      <c r="B759" s="7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">
      <c r="A760" s="1"/>
      <c r="B760" s="7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">
      <c r="A761" s="1"/>
      <c r="B761" s="7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">
      <c r="A762" s="1"/>
      <c r="B762" s="7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">
      <c r="A763" s="1"/>
      <c r="B763" s="7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">
      <c r="A764" s="1"/>
      <c r="B764" s="7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">
      <c r="A765" s="1"/>
      <c r="B765" s="7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">
      <c r="A766" s="1"/>
      <c r="B766" s="7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">
      <c r="A767" s="1"/>
      <c r="B767" s="7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">
      <c r="A768" s="1"/>
      <c r="B768" s="7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">
      <c r="A769" s="1"/>
      <c r="B769" s="7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">
      <c r="A770" s="1"/>
      <c r="B770" s="7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">
      <c r="A771" s="1"/>
      <c r="B771" s="7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">
      <c r="A772" s="1"/>
      <c r="B772" s="7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">
      <c r="A773" s="1"/>
      <c r="B773" s="7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">
      <c r="A774" s="1"/>
      <c r="B774" s="7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">
      <c r="A775" s="1"/>
      <c r="B775" s="7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">
      <c r="A776" s="1"/>
      <c r="B776" s="7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">
      <c r="A777" s="1"/>
      <c r="B777" s="7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">
      <c r="A778" s="1"/>
      <c r="B778" s="7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">
      <c r="A779" s="1"/>
      <c r="B779" s="7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">
      <c r="A780" s="1"/>
      <c r="B780" s="7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">
      <c r="A781" s="1"/>
      <c r="B781" s="7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">
      <c r="A782" s="1"/>
      <c r="B782" s="7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">
      <c r="A783" s="1"/>
      <c r="B783" s="7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">
      <c r="A784" s="1"/>
      <c r="B784" s="7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">
      <c r="A785" s="1"/>
      <c r="B785" s="7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">
      <c r="A786" s="1"/>
      <c r="B786" s="7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">
      <c r="A787" s="1"/>
      <c r="B787" s="7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">
      <c r="A788" s="1"/>
      <c r="B788" s="7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">
      <c r="A789" s="1"/>
      <c r="B789" s="7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">
      <c r="A790" s="1"/>
      <c r="B790" s="7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">
      <c r="A791" s="1"/>
      <c r="B791" s="7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">
      <c r="A792" s="1"/>
      <c r="B792" s="7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">
      <c r="A793" s="1"/>
      <c r="B793" s="7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">
      <c r="A794" s="1"/>
      <c r="B794" s="7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">
      <c r="A795" s="1"/>
      <c r="B795" s="7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">
      <c r="A796" s="1"/>
      <c r="B796" s="7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">
      <c r="A797" s="1"/>
      <c r="B797" s="7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">
      <c r="A798" s="1"/>
      <c r="B798" s="7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">
      <c r="A799" s="1"/>
      <c r="B799" s="7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">
      <c r="A800" s="1"/>
      <c r="B800" s="7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">
      <c r="A801" s="1"/>
      <c r="B801" s="7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">
      <c r="A802" s="1"/>
      <c r="B802" s="7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">
      <c r="A803" s="1"/>
      <c r="B803" s="7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">
      <c r="A804" s="1"/>
      <c r="B804" s="7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">
      <c r="A805" s="1"/>
      <c r="B805" s="7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">
      <c r="A806" s="1"/>
      <c r="B806" s="7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">
      <c r="A807" s="1"/>
      <c r="B807" s="7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">
      <c r="A808" s="1"/>
      <c r="B808" s="7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">
      <c r="A809" s="1"/>
      <c r="B809" s="7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">
      <c r="A810" s="1"/>
      <c r="B810" s="7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">
      <c r="A811" s="1"/>
      <c r="B811" s="7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">
      <c r="A812" s="1"/>
      <c r="B812" s="7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">
      <c r="A813" s="1"/>
      <c r="B813" s="7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">
      <c r="A814" s="1"/>
      <c r="B814" s="7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">
      <c r="A815" s="1"/>
      <c r="B815" s="7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">
      <c r="A816" s="1"/>
      <c r="B816" s="7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">
      <c r="A817" s="1"/>
      <c r="B817" s="7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">
      <c r="A818" s="1"/>
      <c r="B818" s="7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">
      <c r="A819" s="1"/>
      <c r="B819" s="7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">
      <c r="A820" s="1"/>
      <c r="B820" s="7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">
      <c r="A821" s="1"/>
      <c r="B821" s="7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">
      <c r="A822" s="1"/>
      <c r="B822" s="7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">
      <c r="A823" s="1"/>
      <c r="B823" s="7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">
      <c r="A824" s="1"/>
      <c r="B824" s="7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">
      <c r="A825" s="1"/>
      <c r="B825" s="7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">
      <c r="A826" s="1"/>
      <c r="B826" s="7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">
      <c r="A827" s="1"/>
      <c r="B827" s="7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">
      <c r="A828" s="1"/>
      <c r="B828" s="7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">
      <c r="A829" s="1"/>
      <c r="B829" s="7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">
      <c r="A830" s="1"/>
      <c r="B830" s="7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">
      <c r="A831" s="1"/>
      <c r="B831" s="7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">
      <c r="A832" s="1"/>
      <c r="B832" s="7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">
      <c r="A833" s="1"/>
      <c r="B833" s="7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">
      <c r="A834" s="1"/>
      <c r="B834" s="7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">
      <c r="A835" s="1"/>
      <c r="B835" s="7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">
      <c r="A836" s="1"/>
      <c r="B836" s="7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">
      <c r="A837" s="1"/>
      <c r="B837" s="7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">
      <c r="A838" s="1"/>
      <c r="B838" s="7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">
      <c r="A839" s="1"/>
      <c r="B839" s="7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">
      <c r="A840" s="1"/>
      <c r="B840" s="7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">
      <c r="A841" s="1"/>
      <c r="B841" s="7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">
      <c r="A842" s="1"/>
      <c r="B842" s="7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">
      <c r="A843" s="1"/>
      <c r="B843" s="7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">
      <c r="A844" s="1"/>
      <c r="B844" s="7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">
      <c r="A845" s="1"/>
      <c r="B845" s="7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">
      <c r="A846" s="1"/>
      <c r="B846" s="7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">
      <c r="A847" s="1"/>
      <c r="B847" s="7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">
      <c r="A848" s="1"/>
      <c r="B848" s="7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">
      <c r="A849" s="1"/>
      <c r="B849" s="7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">
      <c r="A850" s="1"/>
      <c r="B850" s="7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">
      <c r="A851" s="1"/>
      <c r="B851" s="7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">
      <c r="A852" s="1"/>
      <c r="B852" s="7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">
      <c r="A853" s="1"/>
      <c r="B853" s="7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">
      <c r="A854" s="1"/>
      <c r="B854" s="7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">
      <c r="A855" s="1"/>
      <c r="B855" s="7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">
      <c r="A856" s="1"/>
      <c r="B856" s="7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">
      <c r="A857" s="1"/>
      <c r="B857" s="7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">
      <c r="A858" s="1"/>
      <c r="B858" s="7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">
      <c r="A859" s="1"/>
      <c r="B859" s="7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">
      <c r="A860" s="1"/>
      <c r="B860" s="7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">
      <c r="A861" s="1"/>
      <c r="B861" s="7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">
      <c r="A862" s="1"/>
      <c r="B862" s="7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">
      <c r="A863" s="1"/>
      <c r="B863" s="7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">
      <c r="A864" s="1"/>
      <c r="B864" s="7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">
      <c r="A865" s="1"/>
      <c r="B865" s="7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">
      <c r="A866" s="1"/>
      <c r="B866" s="7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">
      <c r="A867" s="1"/>
      <c r="B867" s="7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">
      <c r="A868" s="1"/>
      <c r="B868" s="7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">
      <c r="A869" s="1"/>
      <c r="B869" s="7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">
      <c r="A870" s="1"/>
      <c r="B870" s="7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">
      <c r="A871" s="1"/>
      <c r="B871" s="7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">
      <c r="A872" s="1"/>
      <c r="B872" s="7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">
      <c r="A873" s="1"/>
      <c r="B873" s="7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">
      <c r="A874" s="1"/>
      <c r="B874" s="7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">
      <c r="A875" s="1"/>
      <c r="B875" s="7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">
      <c r="A876" s="1"/>
      <c r="B876" s="7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">
      <c r="A877" s="1"/>
      <c r="B877" s="7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">
      <c r="A878" s="1"/>
      <c r="B878" s="7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">
      <c r="A879" s="1"/>
      <c r="B879" s="7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">
      <c r="A880" s="1"/>
      <c r="B880" s="7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">
      <c r="A881" s="1"/>
      <c r="B881" s="7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">
      <c r="A882" s="1"/>
      <c r="B882" s="7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">
      <c r="A883" s="1"/>
      <c r="B883" s="7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">
      <c r="A884" s="1"/>
      <c r="B884" s="7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">
      <c r="A885" s="1"/>
      <c r="B885" s="7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">
      <c r="A886" s="1"/>
      <c r="B886" s="7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">
      <c r="A887" s="1"/>
      <c r="B887" s="7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">
      <c r="A888" s="1"/>
      <c r="B888" s="7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">
      <c r="A889" s="1"/>
      <c r="B889" s="7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">
      <c r="A890" s="1"/>
      <c r="B890" s="7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">
      <c r="A891" s="1"/>
      <c r="B891" s="7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">
      <c r="A892" s="1"/>
      <c r="B892" s="7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">
      <c r="A893" s="1"/>
      <c r="B893" s="7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">
      <c r="A894" s="1"/>
      <c r="B894" s="7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">
      <c r="A895" s="1"/>
      <c r="B895" s="7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">
      <c r="A896" s="1"/>
      <c r="B896" s="7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">
      <c r="A897" s="1"/>
      <c r="B897" s="7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">
      <c r="A898" s="1"/>
      <c r="B898" s="7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">
      <c r="A899" s="1"/>
      <c r="B899" s="7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">
      <c r="A900" s="1"/>
      <c r="B900" s="7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">
      <c r="A901" s="1"/>
      <c r="B901" s="7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">
      <c r="A902" s="1"/>
      <c r="B902" s="7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">
      <c r="A903" s="1"/>
      <c r="B903" s="7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">
      <c r="A904" s="1"/>
      <c r="B904" s="7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">
      <c r="A905" s="1"/>
      <c r="B905" s="7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">
      <c r="A906" s="1"/>
      <c r="B906" s="7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">
      <c r="A907" s="1"/>
      <c r="B907" s="7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">
      <c r="A908" s="1"/>
      <c r="B908" s="7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">
      <c r="A909" s="1"/>
      <c r="B909" s="7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">
      <c r="A910" s="1"/>
      <c r="B910" s="7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">
      <c r="A911" s="1"/>
      <c r="B911" s="7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">
      <c r="A912" s="1"/>
      <c r="B912" s="7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">
      <c r="A913" s="1"/>
      <c r="B913" s="7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">
      <c r="A914" s="1"/>
      <c r="B914" s="7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">
      <c r="A915" s="1"/>
      <c r="B915" s="7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">
      <c r="A916" s="1"/>
      <c r="B916" s="7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">
      <c r="A917" s="1"/>
      <c r="B917" s="7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">
      <c r="A918" s="1"/>
      <c r="B918" s="7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">
      <c r="A919" s="1"/>
      <c r="B919" s="7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">
      <c r="A920" s="1"/>
      <c r="B920" s="7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">
      <c r="A921" s="1"/>
      <c r="B921" s="7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">
      <c r="A922" s="1"/>
      <c r="B922" s="7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">
      <c r="A923" s="1"/>
      <c r="B923" s="7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">
      <c r="A924" s="1"/>
      <c r="B924" s="7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">
      <c r="A925" s="1"/>
      <c r="B925" s="7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">
      <c r="A926" s="1"/>
      <c r="B926" s="7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">
      <c r="A927" s="1"/>
      <c r="B927" s="7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">
      <c r="A928" s="1"/>
      <c r="B928" s="7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">
      <c r="A929" s="1"/>
      <c r="B929" s="7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">
      <c r="A930" s="1"/>
      <c r="B930" s="7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">
      <c r="A931" s="1"/>
      <c r="B931" s="7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">
      <c r="A932" s="1"/>
      <c r="B932" s="7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">
      <c r="A933" s="1"/>
      <c r="B933" s="7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">
      <c r="A934" s="1"/>
      <c r="B934" s="7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">
      <c r="A935" s="1"/>
      <c r="B935" s="7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">
      <c r="A936" s="1"/>
      <c r="B936" s="7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">
      <c r="A937" s="1"/>
      <c r="B937" s="7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">
      <c r="A938" s="1"/>
      <c r="B938" s="7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">
      <c r="A939" s="1"/>
      <c r="B939" s="7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">
      <c r="A940" s="1"/>
      <c r="B940" s="7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">
      <c r="A941" s="1"/>
      <c r="B941" s="7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">
      <c r="A942" s="1"/>
      <c r="B942" s="7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">
      <c r="A943" s="1"/>
      <c r="B943" s="7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">
      <c r="A944" s="1"/>
      <c r="B944" s="7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">
      <c r="A945" s="1"/>
      <c r="B945" s="7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">
      <c r="A946" s="1"/>
      <c r="B946" s="7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">
      <c r="A947" s="1"/>
      <c r="B947" s="7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">
      <c r="A948" s="1"/>
      <c r="B948" s="7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">
      <c r="A949" s="1"/>
      <c r="B949" s="7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">
      <c r="A950" s="1"/>
      <c r="B950" s="7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">
      <c r="A951" s="1"/>
      <c r="B951" s="7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">
      <c r="A952" s="1"/>
      <c r="B952" s="7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">
      <c r="A953" s="1"/>
      <c r="B953" s="7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">
      <c r="A954" s="1"/>
      <c r="B954" s="7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">
      <c r="A955" s="1"/>
      <c r="B955" s="7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">
      <c r="A956" s="1"/>
      <c r="B956" s="7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">
      <c r="A957" s="1"/>
      <c r="B957" s="7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">
      <c r="A958" s="1"/>
      <c r="B958" s="7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">
      <c r="A959" s="1"/>
      <c r="B959" s="7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">
      <c r="A960" s="1"/>
      <c r="B960" s="7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">
      <c r="A961" s="1"/>
      <c r="B961" s="7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">
      <c r="A962" s="1"/>
      <c r="B962" s="7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">
      <c r="A963" s="1"/>
      <c r="B963" s="7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">
      <c r="A964" s="1"/>
      <c r="B964" s="7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">
      <c r="A965" s="1"/>
      <c r="B965" s="7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">
      <c r="A966" s="1"/>
      <c r="B966" s="7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4">
      <c r="A967" s="1"/>
      <c r="B967" s="7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4">
      <c r="A968" s="1"/>
      <c r="B968" s="7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4">
      <c r="A969" s="1"/>
      <c r="B969" s="7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4">
      <c r="A970" s="1"/>
      <c r="B970" s="7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4">
      <c r="A971" s="1"/>
      <c r="B971" s="7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4">
      <c r="A972" s="1"/>
      <c r="B972" s="7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4">
      <c r="A973" s="1"/>
      <c r="B973" s="7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4">
      <c r="A974" s="1"/>
      <c r="B974" s="7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4">
      <c r="A975" s="1"/>
      <c r="B975" s="7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4">
      <c r="A976" s="1"/>
      <c r="B976" s="7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4">
      <c r="A977" s="1"/>
      <c r="B977" s="7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4">
      <c r="A978" s="1"/>
      <c r="B978" s="7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4">
      <c r="A979" s="1"/>
      <c r="B979" s="7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4">
      <c r="A980" s="1"/>
      <c r="B980" s="7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4">
      <c r="A981" s="1"/>
      <c r="B981" s="7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4">
      <c r="A982" s="1"/>
      <c r="B982" s="7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4">
      <c r="A983" s="1"/>
      <c r="B983" s="7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4">
      <c r="A984" s="1"/>
      <c r="B984" s="7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4">
      <c r="A985" s="1"/>
      <c r="B985" s="7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4">
      <c r="A986" s="1"/>
      <c r="B986" s="7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4">
      <c r="A987" s="1"/>
      <c r="B987" s="7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4">
      <c r="A988" s="1"/>
      <c r="B988" s="7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4">
      <c r="A989" s="1"/>
      <c r="B989" s="7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4">
      <c r="A990" s="1"/>
      <c r="B990" s="7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4">
      <c r="A991" s="1"/>
      <c r="B991" s="7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4">
      <c r="A992" s="1"/>
      <c r="B992" s="7"/>
      <c r="C992" s="1"/>
      <c r="D992" s="1"/>
      <c r="E992" s="1"/>
      <c r="F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4">
      <c r="A993" s="1"/>
      <c r="B993" s="7"/>
      <c r="C993" s="1"/>
      <c r="D993" s="1"/>
      <c r="E993" s="1"/>
      <c r="F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4">
      <c r="A994" s="1"/>
      <c r="B994" s="7"/>
      <c r="C994" s="1"/>
      <c r="D994" s="1"/>
      <c r="E994" s="1"/>
      <c r="F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4">
      <c r="A995" s="1"/>
      <c r="B995" s="7"/>
      <c r="C995" s="1"/>
      <c r="D995" s="1"/>
      <c r="E995" s="1"/>
      <c r="F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4">
      <c r="A996" s="1"/>
      <c r="B996" s="7"/>
      <c r="C996" s="1"/>
      <c r="D996" s="1"/>
      <c r="E996" s="1"/>
      <c r="F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4">
      <c r="A997" s="1"/>
      <c r="B997" s="7"/>
      <c r="C997" s="1"/>
      <c r="D997" s="1"/>
      <c r="E997" s="1"/>
      <c r="F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4">
      <c r="A998" s="1"/>
      <c r="B998" s="7"/>
      <c r="C998" s="1"/>
      <c r="D998" s="1"/>
      <c r="E998" s="1"/>
      <c r="F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4">
      <c r="A999" s="1"/>
      <c r="B999" s="7"/>
      <c r="C999" s="1"/>
      <c r="D999" s="1"/>
      <c r="E999" s="1"/>
      <c r="F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</sheetData>
  <mergeCells count="13">
    <mergeCell ref="C2:D2"/>
    <mergeCell ref="C177:D177"/>
    <mergeCell ref="C174:F174"/>
    <mergeCell ref="D5:F5"/>
    <mergeCell ref="C4:F4"/>
    <mergeCell ref="F8:F9"/>
    <mergeCell ref="F25:F26"/>
    <mergeCell ref="C187:D187"/>
    <mergeCell ref="H23:K23"/>
    <mergeCell ref="C178:D178"/>
    <mergeCell ref="C185:D185"/>
    <mergeCell ref="C184:D184"/>
    <mergeCell ref="C180:D180"/>
  </mergeCells>
  <pageMargins left="0.75" right="0.75" top="1" bottom="1" header="0.5" footer="0.5"/>
  <drawing r:id="rId1"/>
  <tableParts count="1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L999"/>
  <sheetViews>
    <sheetView showGridLines="0" workbookViewId="0">
      <pane xSplit="2" topLeftCell="C1" activePane="topRight" state="frozen"/>
      <selection pane="topRight" activeCell="B4" sqref="B4"/>
    </sheetView>
  </sheetViews>
  <sheetFormatPr baseColWidth="10" defaultColWidth="14.5" defaultRowHeight="15" customHeight="1" x14ac:dyDescent="0"/>
  <cols>
    <col min="1" max="1" width="2.1640625" customWidth="1"/>
    <col min="2" max="2" width="28.6640625" customWidth="1"/>
    <col min="3" max="5" width="15" customWidth="1"/>
    <col min="6" max="6" width="27.1640625" customWidth="1"/>
    <col min="7" max="7" width="9.1640625" customWidth="1"/>
    <col min="8" max="16" width="12" customWidth="1"/>
    <col min="17" max="38" width="13" customWidth="1"/>
  </cols>
  <sheetData>
    <row r="1" spans="1:38" ht="14">
      <c r="A1" s="1"/>
      <c r="B1" s="7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>
      <c r="A2" s="1"/>
      <c r="B2" s="12" t="s">
        <v>154</v>
      </c>
      <c r="C2" s="88">
        <v>43770</v>
      </c>
      <c r="D2" s="76"/>
      <c r="E2" s="1"/>
      <c r="F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4">
      <c r="A3" s="1"/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60.75" customHeight="1">
      <c r="A4" s="1"/>
      <c r="B4" s="1"/>
      <c r="C4" s="74" t="s">
        <v>66</v>
      </c>
      <c r="D4" s="73"/>
      <c r="E4" s="73"/>
      <c r="F4" s="7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4">
      <c r="A5" s="1"/>
      <c r="B5" s="7"/>
      <c r="C5" s="13"/>
      <c r="D5" s="72"/>
      <c r="E5" s="73"/>
      <c r="F5" s="7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1" customHeight="1">
      <c r="A6" s="1"/>
      <c r="B6" s="14" t="s">
        <v>2</v>
      </c>
      <c r="C6" s="1"/>
      <c r="D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4">
      <c r="A7" s="1"/>
      <c r="B7" s="15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 customHeight="1">
      <c r="A8" s="1"/>
      <c r="B8" s="16" t="s">
        <v>67</v>
      </c>
      <c r="C8" s="17" t="s">
        <v>68</v>
      </c>
      <c r="D8" s="17" t="s">
        <v>69</v>
      </c>
      <c r="E8" s="17" t="s">
        <v>70</v>
      </c>
      <c r="F8" s="83" t="s">
        <v>71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8.75" customHeight="1">
      <c r="A9" s="1"/>
      <c r="B9" s="18" t="s">
        <v>72</v>
      </c>
      <c r="C9" s="19">
        <f t="shared" ref="C9:E9" si="0">C11</f>
        <v>0</v>
      </c>
      <c r="D9" s="19">
        <f t="shared" si="0"/>
        <v>0</v>
      </c>
      <c r="E9" s="19">
        <f t="shared" si="0"/>
        <v>0</v>
      </c>
      <c r="F9" s="8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4">
      <c r="A10" s="1"/>
      <c r="B10" s="10"/>
      <c r="C10" s="1"/>
      <c r="D10" s="1"/>
      <c r="E10" s="1"/>
      <c r="F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">
      <c r="A11" s="1"/>
      <c r="B11" s="4" t="str">
        <f>Categorias!B11</f>
        <v>INGRESOS TOTALES</v>
      </c>
      <c r="C11" s="22">
        <f t="shared" ref="C11:E11" si="1">SUM(C12:C20)</f>
        <v>0</v>
      </c>
      <c r="D11" s="22">
        <f t="shared" si="1"/>
        <v>0</v>
      </c>
      <c r="E11" s="22">
        <f t="shared" si="1"/>
        <v>0</v>
      </c>
      <c r="F11" s="23"/>
      <c r="H11" s="24" t="s">
        <v>73</v>
      </c>
      <c r="I11" s="24" t="s">
        <v>74</v>
      </c>
      <c r="J11" s="24" t="s">
        <v>75</v>
      </c>
      <c r="K11" s="24" t="s">
        <v>76</v>
      </c>
      <c r="L11" s="24" t="s">
        <v>77</v>
      </c>
      <c r="M11" s="24" t="s">
        <v>78</v>
      </c>
      <c r="N11" s="24" t="s">
        <v>79</v>
      </c>
      <c r="O11" s="24" t="s">
        <v>80</v>
      </c>
      <c r="P11" s="24" t="s">
        <v>81</v>
      </c>
      <c r="Q11" s="24" t="s">
        <v>82</v>
      </c>
      <c r="R11" s="24" t="s">
        <v>83</v>
      </c>
      <c r="S11" s="24" t="s">
        <v>84</v>
      </c>
      <c r="T11" s="24" t="s">
        <v>85</v>
      </c>
      <c r="U11" s="24" t="s">
        <v>86</v>
      </c>
      <c r="V11" s="24" t="s">
        <v>87</v>
      </c>
      <c r="W11" s="24" t="s">
        <v>88</v>
      </c>
      <c r="X11" s="24" t="s">
        <v>89</v>
      </c>
      <c r="Y11" s="24" t="s">
        <v>90</v>
      </c>
      <c r="Z11" s="24" t="s">
        <v>91</v>
      </c>
      <c r="AA11" s="24" t="s">
        <v>92</v>
      </c>
      <c r="AB11" s="24" t="s">
        <v>93</v>
      </c>
      <c r="AC11" s="24" t="s">
        <v>94</v>
      </c>
      <c r="AD11" s="24" t="s">
        <v>95</v>
      </c>
      <c r="AE11" s="24" t="s">
        <v>96</v>
      </c>
      <c r="AF11" s="24" t="s">
        <v>97</v>
      </c>
      <c r="AG11" s="24" t="s">
        <v>98</v>
      </c>
      <c r="AH11" s="24" t="s">
        <v>99</v>
      </c>
      <c r="AI11" s="24" t="s">
        <v>100</v>
      </c>
      <c r="AJ11" s="24" t="s">
        <v>101</v>
      </c>
      <c r="AK11" s="24" t="s">
        <v>102</v>
      </c>
      <c r="AL11" s="24" t="s">
        <v>103</v>
      </c>
    </row>
    <row r="12" spans="1:38" ht="14">
      <c r="A12" s="1"/>
      <c r="B12" s="5" t="str">
        <f>Categorias!B12</f>
        <v>Salario</v>
      </c>
      <c r="C12" s="30">
        <v>0</v>
      </c>
      <c r="D12" s="27">
        <f>SUM('Noviembre 2019'!$H12:$AL12)</f>
        <v>0</v>
      </c>
      <c r="E12" s="26">
        <f t="shared" ref="E12:E20" si="2">D12-C12</f>
        <v>0</v>
      </c>
      <c r="F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ht="14">
      <c r="A13" s="1"/>
      <c r="B13" s="5" t="str">
        <f>Categorias!B13</f>
        <v>Salario de pareja</v>
      </c>
      <c r="C13" s="30">
        <v>0</v>
      </c>
      <c r="D13" s="27">
        <f>SUM('Noviembre 2019'!$H13:$AL13)</f>
        <v>0</v>
      </c>
      <c r="E13" s="26">
        <f t="shared" si="2"/>
        <v>0</v>
      </c>
      <c r="F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ht="14">
      <c r="A14" s="1"/>
      <c r="B14" s="5" t="str">
        <f>Categorias!B14</f>
        <v>Bonos en el trabajo</v>
      </c>
      <c r="C14" s="30">
        <v>0</v>
      </c>
      <c r="D14" s="27">
        <f>SUM('Noviembre 2019'!$H14:$AL14)</f>
        <v>0</v>
      </c>
      <c r="E14" s="26">
        <f t="shared" si="2"/>
        <v>0</v>
      </c>
      <c r="F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ht="14">
      <c r="A15" s="1"/>
      <c r="B15" s="5" t="str">
        <f>Categorias!B15</f>
        <v>Intereses bancarios</v>
      </c>
      <c r="C15" s="30">
        <v>0</v>
      </c>
      <c r="D15" s="27">
        <f>SUM('Noviembre 2019'!$H15:$AL15)</f>
        <v>0</v>
      </c>
      <c r="E15" s="26">
        <f t="shared" si="2"/>
        <v>0</v>
      </c>
      <c r="F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ht="14">
      <c r="A16" s="1"/>
      <c r="B16" s="5" t="str">
        <f>Categorias!B16</f>
        <v>Inversiones</v>
      </c>
      <c r="C16" s="30">
        <v>0</v>
      </c>
      <c r="D16" s="27">
        <f>SUM('Noviembre 2019'!$H16:$AL16)</f>
        <v>0</v>
      </c>
      <c r="E16" s="26">
        <f t="shared" si="2"/>
        <v>0</v>
      </c>
      <c r="F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ht="14">
      <c r="A17" s="1"/>
      <c r="B17" s="5" t="str">
        <f>Categorias!B17</f>
        <v>Ventas de artículos</v>
      </c>
      <c r="C17" s="30">
        <v>0</v>
      </c>
      <c r="D17" s="27">
        <f>SUM('Noviembre 2019'!$H17:$AL17)</f>
        <v>0</v>
      </c>
      <c r="E17" s="26">
        <f t="shared" si="2"/>
        <v>0</v>
      </c>
      <c r="F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ht="14">
      <c r="A18" s="1"/>
      <c r="B18" s="5" t="str">
        <f>Categorias!B18</f>
        <v>Otros ingresos</v>
      </c>
      <c r="C18" s="30">
        <v>0</v>
      </c>
      <c r="D18" s="27">
        <f>SUM('Noviembre 2019'!$H18:$AL18)</f>
        <v>0</v>
      </c>
      <c r="E18" s="26">
        <f t="shared" si="2"/>
        <v>0</v>
      </c>
      <c r="F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ht="14">
      <c r="A19" s="1"/>
      <c r="B19" s="5" t="str">
        <f>Categorias!B19</f>
        <v>-</v>
      </c>
      <c r="C19" s="30">
        <v>0</v>
      </c>
      <c r="D19" s="27">
        <f>SUM('Noviembre 2019'!$H19:$AL19)</f>
        <v>0</v>
      </c>
      <c r="E19" s="26">
        <f t="shared" si="2"/>
        <v>0</v>
      </c>
      <c r="F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ht="14">
      <c r="A20" s="1"/>
      <c r="B20" s="5" t="str">
        <f>Categorias!B20</f>
        <v>-</v>
      </c>
      <c r="C20" s="30">
        <v>0</v>
      </c>
      <c r="D20" s="27">
        <f>SUM('Noviembre 2019'!$H20:$AL20)</f>
        <v>0</v>
      </c>
      <c r="E20" s="26">
        <f t="shared" si="2"/>
        <v>0</v>
      </c>
      <c r="F20" s="28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1:38" ht="14">
      <c r="A21" s="1"/>
      <c r="B21" s="9"/>
      <c r="C21" s="1"/>
      <c r="D21" s="1"/>
      <c r="E21" s="1"/>
      <c r="F21" s="1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ht="14">
      <c r="A22" s="1"/>
      <c r="B22" s="9"/>
      <c r="C22" s="1"/>
      <c r="D22" s="1"/>
      <c r="E22" s="1"/>
      <c r="F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31"/>
    </row>
    <row r="23" spans="1:38" ht="21" customHeight="1">
      <c r="A23" s="1"/>
      <c r="B23" s="32" t="s">
        <v>12</v>
      </c>
      <c r="C23" s="1"/>
      <c r="D23" s="1"/>
      <c r="E23" s="1"/>
      <c r="F23" s="1"/>
      <c r="H23" s="87" t="s">
        <v>109</v>
      </c>
      <c r="I23" s="73"/>
      <c r="J23" s="73"/>
      <c r="K23" s="7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31"/>
    </row>
    <row r="24" spans="1:38" ht="14">
      <c r="A24" s="1"/>
      <c r="B24" s="33"/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31"/>
    </row>
    <row r="25" spans="1:38" ht="30" customHeight="1">
      <c r="A25" s="1"/>
      <c r="B25" s="16" t="s">
        <v>67</v>
      </c>
      <c r="C25" s="17" t="s">
        <v>105</v>
      </c>
      <c r="D25" s="17" t="s">
        <v>106</v>
      </c>
      <c r="E25" s="17" t="s">
        <v>70</v>
      </c>
      <c r="F25" s="83" t="s">
        <v>71</v>
      </c>
      <c r="H25" s="1" t="s">
        <v>107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9.5" customHeight="1">
      <c r="A26" s="1"/>
      <c r="B26" s="34" t="s">
        <v>72</v>
      </c>
      <c r="C26" s="35">
        <f t="shared" ref="C26:E26" si="3">C28+C37+C45+C58+C68+C77+C88+C97+C107+C115+C126+C136+C146+C158</f>
        <v>0</v>
      </c>
      <c r="D26" s="35">
        <f t="shared" si="3"/>
        <v>0</v>
      </c>
      <c r="E26" s="35">
        <f t="shared" si="3"/>
        <v>0</v>
      </c>
      <c r="F26" s="84"/>
      <c r="H26" s="1" t="s">
        <v>108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">
      <c r="A27" s="1"/>
      <c r="B27" s="8"/>
      <c r="C27" s="1"/>
      <c r="D27" s="1"/>
      <c r="E27" s="1"/>
      <c r="F27" s="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">
      <c r="A28" s="1"/>
      <c r="B28" s="36" t="str">
        <f>Categorias!B24</f>
        <v>PRIMERO ES LO PRIMERO</v>
      </c>
      <c r="C28" s="22">
        <f t="shared" ref="C28:E28" si="4">SUM(C29:C35)</f>
        <v>0</v>
      </c>
      <c r="D28" s="22">
        <f t="shared" si="4"/>
        <v>0</v>
      </c>
      <c r="E28" s="22">
        <f t="shared" si="4"/>
        <v>0</v>
      </c>
      <c r="F28" s="23"/>
      <c r="G28" s="31"/>
      <c r="H28" s="24" t="s">
        <v>73</v>
      </c>
      <c r="I28" s="24" t="s">
        <v>74</v>
      </c>
      <c r="J28" s="24" t="s">
        <v>75</v>
      </c>
      <c r="K28" s="24" t="s">
        <v>76</v>
      </c>
      <c r="L28" s="24" t="s">
        <v>77</v>
      </c>
      <c r="M28" s="24" t="s">
        <v>78</v>
      </c>
      <c r="N28" s="24" t="s">
        <v>79</v>
      </c>
      <c r="O28" s="24" t="s">
        <v>80</v>
      </c>
      <c r="P28" s="24" t="s">
        <v>81</v>
      </c>
      <c r="Q28" s="24" t="s">
        <v>82</v>
      </c>
      <c r="R28" s="24" t="s">
        <v>83</v>
      </c>
      <c r="S28" s="24" t="s">
        <v>84</v>
      </c>
      <c r="T28" s="24" t="s">
        <v>85</v>
      </c>
      <c r="U28" s="24" t="s">
        <v>86</v>
      </c>
      <c r="V28" s="24" t="s">
        <v>87</v>
      </c>
      <c r="W28" s="24" t="s">
        <v>88</v>
      </c>
      <c r="X28" s="24" t="s">
        <v>89</v>
      </c>
      <c r="Y28" s="24" t="s">
        <v>90</v>
      </c>
      <c r="Z28" s="24" t="s">
        <v>91</v>
      </c>
      <c r="AA28" s="24" t="s">
        <v>92</v>
      </c>
      <c r="AB28" s="24" t="s">
        <v>93</v>
      </c>
      <c r="AC28" s="24" t="s">
        <v>94</v>
      </c>
      <c r="AD28" s="24" t="s">
        <v>95</v>
      </c>
      <c r="AE28" s="24" t="s">
        <v>96</v>
      </c>
      <c r="AF28" s="24" t="s">
        <v>97</v>
      </c>
      <c r="AG28" s="24" t="s">
        <v>98</v>
      </c>
      <c r="AH28" s="24" t="s">
        <v>99</v>
      </c>
      <c r="AI28" s="24" t="s">
        <v>100</v>
      </c>
      <c r="AJ28" s="24" t="s">
        <v>101</v>
      </c>
      <c r="AK28" s="24" t="s">
        <v>102</v>
      </c>
      <c r="AL28" s="24" t="s">
        <v>103</v>
      </c>
    </row>
    <row r="29" spans="1:38" ht="14">
      <c r="A29" s="1"/>
      <c r="B29" s="5" t="str">
        <f>Categorias!B25</f>
        <v>Impuestos</v>
      </c>
      <c r="C29" s="30">
        <v>0</v>
      </c>
      <c r="D29" s="26">
        <f>SUM('Noviembre 2019'!$H29:$AL29)</f>
        <v>0</v>
      </c>
      <c r="E29" s="26">
        <f t="shared" ref="E29:E35" si="5">C29-D29</f>
        <v>0</v>
      </c>
      <c r="F29" s="28"/>
      <c r="G29" s="31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8" ht="14">
      <c r="A30" s="1"/>
      <c r="B30" s="5" t="str">
        <f>Categorias!B26</f>
        <v>Ofrenda</v>
      </c>
      <c r="C30" s="30">
        <v>0</v>
      </c>
      <c r="D30" s="26">
        <f>SUM('Noviembre 2019'!$H30:$AL30)</f>
        <v>0</v>
      </c>
      <c r="E30" s="26">
        <f t="shared" si="5"/>
        <v>0</v>
      </c>
      <c r="F30" s="28"/>
      <c r="G30" s="31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ht="14">
      <c r="A31" s="1"/>
      <c r="B31" s="5" t="str">
        <f>Categorias!B27</f>
        <v>Jubilación</v>
      </c>
      <c r="C31" s="30">
        <v>0</v>
      </c>
      <c r="D31" s="26">
        <f>SUM('Noviembre 2019'!$H31:$AL31)</f>
        <v>0</v>
      </c>
      <c r="E31" s="26">
        <f t="shared" si="5"/>
        <v>0</v>
      </c>
      <c r="F31" s="28"/>
      <c r="G31" s="3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1:38" ht="14">
      <c r="A32" s="1"/>
      <c r="B32" s="5">
        <f>Categorias!B28</f>
        <v>0</v>
      </c>
      <c r="C32" s="30">
        <v>0</v>
      </c>
      <c r="D32" s="26">
        <f>SUM('Noviembre 2019'!$H32:$AL32)</f>
        <v>0</v>
      </c>
      <c r="E32" s="26">
        <f t="shared" si="5"/>
        <v>0</v>
      </c>
      <c r="F32" s="28"/>
      <c r="G32" s="31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8" ht="14">
      <c r="A33" s="1"/>
      <c r="B33" s="5">
        <f>Categorias!B29</f>
        <v>0</v>
      </c>
      <c r="C33" s="30">
        <v>0</v>
      </c>
      <c r="D33" s="26">
        <f>SUM('Noviembre 2019'!$H33:$AL33)</f>
        <v>0</v>
      </c>
      <c r="E33" s="26">
        <f t="shared" si="5"/>
        <v>0</v>
      </c>
      <c r="F33" s="28"/>
      <c r="G33" s="31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ht="14">
      <c r="A34" s="1"/>
      <c r="B34" s="5">
        <f>Categorias!B30</f>
        <v>0</v>
      </c>
      <c r="C34" s="30">
        <v>0</v>
      </c>
      <c r="D34" s="26">
        <f>SUM('Noviembre 2019'!$H34:$AL34)</f>
        <v>0</v>
      </c>
      <c r="E34" s="26">
        <f t="shared" si="5"/>
        <v>0</v>
      </c>
      <c r="F34" s="28"/>
      <c r="G34" s="31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ht="14">
      <c r="A35" s="1"/>
      <c r="B35" s="5" t="str">
        <f>Categorias!B31</f>
        <v>-</v>
      </c>
      <c r="C35" s="30">
        <v>0</v>
      </c>
      <c r="D35" s="26">
        <f>SUM('Noviembre 2019'!$H35:$AL35)</f>
        <v>0</v>
      </c>
      <c r="E35" s="26">
        <f t="shared" si="5"/>
        <v>0</v>
      </c>
      <c r="F35" s="28"/>
      <c r="G35" s="31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ht="14">
      <c r="A36" s="1"/>
      <c r="B36" s="7"/>
      <c r="C36" s="29"/>
      <c r="D36" s="29"/>
      <c r="E36" s="29"/>
      <c r="F36" s="1"/>
      <c r="G36" s="31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ht="14">
      <c r="A37" s="1"/>
      <c r="B37" s="4" t="str">
        <f>Categorias!B33</f>
        <v>SALUD</v>
      </c>
      <c r="C37" s="22">
        <f t="shared" ref="C37:E37" si="6">SUM(C38:C43)</f>
        <v>0</v>
      </c>
      <c r="D37" s="22">
        <f t="shared" si="6"/>
        <v>0</v>
      </c>
      <c r="E37" s="22">
        <f t="shared" si="6"/>
        <v>0</v>
      </c>
      <c r="F37" s="23"/>
      <c r="G37" s="31"/>
      <c r="H37" s="24" t="s">
        <v>73</v>
      </c>
      <c r="I37" s="24" t="s">
        <v>74</v>
      </c>
      <c r="J37" s="24" t="s">
        <v>75</v>
      </c>
      <c r="K37" s="24" t="s">
        <v>76</v>
      </c>
      <c r="L37" s="24" t="s">
        <v>77</v>
      </c>
      <c r="M37" s="24" t="s">
        <v>78</v>
      </c>
      <c r="N37" s="24" t="s">
        <v>79</v>
      </c>
      <c r="O37" s="24" t="s">
        <v>80</v>
      </c>
      <c r="P37" s="24" t="s">
        <v>81</v>
      </c>
      <c r="Q37" s="24" t="s">
        <v>82</v>
      </c>
      <c r="R37" s="24" t="s">
        <v>83</v>
      </c>
      <c r="S37" s="24" t="s">
        <v>84</v>
      </c>
      <c r="T37" s="24" t="s">
        <v>85</v>
      </c>
      <c r="U37" s="24" t="s">
        <v>86</v>
      </c>
      <c r="V37" s="24" t="s">
        <v>87</v>
      </c>
      <c r="W37" s="24" t="s">
        <v>88</v>
      </c>
      <c r="X37" s="24" t="s">
        <v>89</v>
      </c>
      <c r="Y37" s="24" t="s">
        <v>90</v>
      </c>
      <c r="Z37" s="24" t="s">
        <v>91</v>
      </c>
      <c r="AA37" s="24" t="s">
        <v>92</v>
      </c>
      <c r="AB37" s="24" t="s">
        <v>93</v>
      </c>
      <c r="AC37" s="24" t="s">
        <v>94</v>
      </c>
      <c r="AD37" s="24" t="s">
        <v>95</v>
      </c>
      <c r="AE37" s="24" t="s">
        <v>96</v>
      </c>
      <c r="AF37" s="24" t="s">
        <v>97</v>
      </c>
      <c r="AG37" s="24" t="s">
        <v>98</v>
      </c>
      <c r="AH37" s="24" t="s">
        <v>99</v>
      </c>
      <c r="AI37" s="24" t="s">
        <v>100</v>
      </c>
      <c r="AJ37" s="24" t="s">
        <v>101</v>
      </c>
      <c r="AK37" s="24" t="s">
        <v>102</v>
      </c>
      <c r="AL37" s="24" t="s">
        <v>103</v>
      </c>
    </row>
    <row r="38" spans="1:38" ht="14">
      <c r="A38" s="1"/>
      <c r="B38" s="5" t="str">
        <f>Categorias!B34</f>
        <v>Seguro de gastos médicos</v>
      </c>
      <c r="C38" s="30">
        <v>0</v>
      </c>
      <c r="D38" s="26">
        <f>SUM('Noviembre 2019'!$H38:$AL38)</f>
        <v>0</v>
      </c>
      <c r="E38" s="26">
        <f t="shared" ref="E38:E43" si="7">C38-D38</f>
        <v>0</v>
      </c>
      <c r="F38" s="28"/>
      <c r="G38" s="31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 ht="14">
      <c r="A39" s="1"/>
      <c r="B39" s="5" t="str">
        <f>Categorias!B35</f>
        <v>Medicamentos</v>
      </c>
      <c r="C39" s="30">
        <v>0</v>
      </c>
      <c r="D39" s="26">
        <f>SUM('Noviembre 2019'!$H39:$AL39)</f>
        <v>0</v>
      </c>
      <c r="E39" s="26">
        <f t="shared" si="7"/>
        <v>0</v>
      </c>
      <c r="F39" s="28"/>
      <c r="G39" s="3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 ht="14">
      <c r="A40" s="1"/>
      <c r="B40" s="5" t="str">
        <f>Categorias!B36</f>
        <v>Dentista</v>
      </c>
      <c r="C40" s="30">
        <v>0</v>
      </c>
      <c r="D40" s="26">
        <f>SUM('Noviembre 2019'!$H40:$AL40)</f>
        <v>0</v>
      </c>
      <c r="E40" s="26">
        <f t="shared" si="7"/>
        <v>0</v>
      </c>
      <c r="F40" s="2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 ht="14">
      <c r="A41" s="1"/>
      <c r="B41" s="5" t="str">
        <f>Categorias!B37</f>
        <v>Otros</v>
      </c>
      <c r="C41" s="30">
        <v>0</v>
      </c>
      <c r="D41" s="26">
        <f>SUM('Noviembre 2019'!$H41:$AL41)</f>
        <v>0</v>
      </c>
      <c r="E41" s="26">
        <f t="shared" si="7"/>
        <v>0</v>
      </c>
      <c r="F41" s="2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 ht="14">
      <c r="A42" s="1"/>
      <c r="B42" s="5" t="str">
        <f>Categorias!B38</f>
        <v>-</v>
      </c>
      <c r="C42" s="30">
        <v>0</v>
      </c>
      <c r="D42" s="26">
        <f>SUM('Noviembre 2019'!$H42:$AL42)</f>
        <v>0</v>
      </c>
      <c r="E42" s="26">
        <f t="shared" si="7"/>
        <v>0</v>
      </c>
      <c r="F42" s="28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ht="14">
      <c r="A43" s="1"/>
      <c r="B43" s="5" t="str">
        <f>Categorias!B39</f>
        <v>-</v>
      </c>
      <c r="C43" s="30">
        <v>0</v>
      </c>
      <c r="D43" s="26">
        <f>SUM('Noviembre 2019'!$H43:$AL43)</f>
        <v>0</v>
      </c>
      <c r="E43" s="26">
        <f t="shared" si="7"/>
        <v>0</v>
      </c>
      <c r="F43" s="28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1:38" ht="14">
      <c r="A44" s="1"/>
      <c r="B44" s="8"/>
      <c r="C44" s="29"/>
      <c r="D44" s="29"/>
      <c r="E44" s="29"/>
      <c r="F44" s="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 ht="14">
      <c r="A45" s="1"/>
      <c r="B45" s="4" t="str">
        <f>Categorias!B41</f>
        <v>VIVIENDA</v>
      </c>
      <c r="C45" s="22">
        <f t="shared" ref="C45:E45" si="8">SUM(C46:C56)</f>
        <v>0</v>
      </c>
      <c r="D45" s="22">
        <f t="shared" si="8"/>
        <v>0</v>
      </c>
      <c r="E45" s="22">
        <f t="shared" si="8"/>
        <v>0</v>
      </c>
      <c r="F45" s="23"/>
      <c r="H45" s="24" t="s">
        <v>73</v>
      </c>
      <c r="I45" s="24" t="s">
        <v>74</v>
      </c>
      <c r="J45" s="24" t="s">
        <v>75</v>
      </c>
      <c r="K45" s="24" t="s">
        <v>76</v>
      </c>
      <c r="L45" s="24" t="s">
        <v>77</v>
      </c>
      <c r="M45" s="24" t="s">
        <v>78</v>
      </c>
      <c r="N45" s="24" t="s">
        <v>79</v>
      </c>
      <c r="O45" s="24" t="s">
        <v>80</v>
      </c>
      <c r="P45" s="24" t="s">
        <v>81</v>
      </c>
      <c r="Q45" s="24" t="s">
        <v>82</v>
      </c>
      <c r="R45" s="24" t="s">
        <v>83</v>
      </c>
      <c r="S45" s="24" t="s">
        <v>84</v>
      </c>
      <c r="T45" s="24" t="s">
        <v>85</v>
      </c>
      <c r="U45" s="24" t="s">
        <v>86</v>
      </c>
      <c r="V45" s="24" t="s">
        <v>87</v>
      </c>
      <c r="W45" s="24" t="s">
        <v>88</v>
      </c>
      <c r="X45" s="24" t="s">
        <v>89</v>
      </c>
      <c r="Y45" s="24" t="s">
        <v>90</v>
      </c>
      <c r="Z45" s="24" t="s">
        <v>91</v>
      </c>
      <c r="AA45" s="24" t="s">
        <v>92</v>
      </c>
      <c r="AB45" s="24" t="s">
        <v>93</v>
      </c>
      <c r="AC45" s="24" t="s">
        <v>94</v>
      </c>
      <c r="AD45" s="24" t="s">
        <v>95</v>
      </c>
      <c r="AE45" s="24" t="s">
        <v>96</v>
      </c>
      <c r="AF45" s="24" t="s">
        <v>97</v>
      </c>
      <c r="AG45" s="24" t="s">
        <v>98</v>
      </c>
      <c r="AH45" s="24" t="s">
        <v>99</v>
      </c>
      <c r="AI45" s="24" t="s">
        <v>100</v>
      </c>
      <c r="AJ45" s="24" t="s">
        <v>101</v>
      </c>
      <c r="AK45" s="24" t="s">
        <v>102</v>
      </c>
      <c r="AL45" s="24" t="s">
        <v>103</v>
      </c>
    </row>
    <row r="46" spans="1:38" ht="14">
      <c r="A46" s="1"/>
      <c r="B46" s="5" t="str">
        <f>Categorias!B42</f>
        <v>Alquiler</v>
      </c>
      <c r="C46" s="30">
        <v>0</v>
      </c>
      <c r="D46" s="26">
        <f>SUM('Noviembre 2019'!$H46:$AL46)</f>
        <v>0</v>
      </c>
      <c r="E46" s="26">
        <f t="shared" ref="E46:E56" si="9">C46-D46</f>
        <v>0</v>
      </c>
      <c r="F46" s="28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38" ht="14">
      <c r="A47" s="1"/>
      <c r="B47" s="5" t="str">
        <f>Categorias!B43</f>
        <v>Reparación</v>
      </c>
      <c r="C47" s="30">
        <v>0</v>
      </c>
      <c r="D47" s="26">
        <f>SUM('Noviembre 2019'!$H47:$AL47)</f>
        <v>0</v>
      </c>
      <c r="E47" s="26">
        <f t="shared" si="9"/>
        <v>0</v>
      </c>
      <c r="F47" s="28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1:38" ht="14">
      <c r="A48" s="1"/>
      <c r="B48" s="5" t="str">
        <f>Categorias!B44</f>
        <v>Electricidad</v>
      </c>
      <c r="C48" s="30">
        <v>0</v>
      </c>
      <c r="D48" s="26">
        <f>SUM('Noviembre 2019'!$H48:$AL48)</f>
        <v>0</v>
      </c>
      <c r="E48" s="26">
        <f t="shared" si="9"/>
        <v>0</v>
      </c>
      <c r="F48" s="2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38" ht="14">
      <c r="A49" s="1"/>
      <c r="B49" s="5" t="str">
        <f>Categorias!B45</f>
        <v>Gas</v>
      </c>
      <c r="C49" s="30">
        <v>0</v>
      </c>
      <c r="D49" s="26">
        <f>SUM('Noviembre 2019'!$H49:$AL49)</f>
        <v>0</v>
      </c>
      <c r="E49" s="26">
        <f t="shared" si="9"/>
        <v>0</v>
      </c>
      <c r="F49" s="2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38" ht="14">
      <c r="A50" s="1"/>
      <c r="B50" s="5" t="str">
        <f>Categorias!B46</f>
        <v>Agua</v>
      </c>
      <c r="C50" s="30">
        <v>0</v>
      </c>
      <c r="D50" s="26">
        <f>SUM('Noviembre 2019'!$H50:$AL50)</f>
        <v>0</v>
      </c>
      <c r="E50" s="26">
        <f t="shared" si="9"/>
        <v>0</v>
      </c>
      <c r="F50" s="28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1:38" ht="14">
      <c r="A51" s="1"/>
      <c r="B51" s="5" t="str">
        <f>Categorias!B47</f>
        <v>Muebles/electrodomésticos</v>
      </c>
      <c r="C51" s="30">
        <v>0</v>
      </c>
      <c r="D51" s="26">
        <f>SUM('Noviembre 2019'!$H51:$AL51)</f>
        <v>0</v>
      </c>
      <c r="E51" s="26">
        <f t="shared" si="9"/>
        <v>0</v>
      </c>
      <c r="F51" s="28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ht="14">
      <c r="A52" s="1"/>
      <c r="B52" s="5" t="str">
        <f>Categorias!B48</f>
        <v>Triturador de basura</v>
      </c>
      <c r="C52" s="30">
        <v>0</v>
      </c>
      <c r="D52" s="26">
        <f>SUM('Noviembre 2019'!$H52:$AL52)</f>
        <v>0</v>
      </c>
      <c r="E52" s="26">
        <f t="shared" si="9"/>
        <v>0</v>
      </c>
      <c r="F52" s="28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8" ht="14">
      <c r="A53" s="1"/>
      <c r="B53" s="5" t="str">
        <f>Categorias!B49</f>
        <v>Seguro de casa</v>
      </c>
      <c r="C53" s="30">
        <v>0</v>
      </c>
      <c r="D53" s="26">
        <f>SUM('Noviembre 2019'!$H53:$AL53)</f>
        <v>0</v>
      </c>
      <c r="E53" s="26">
        <f t="shared" si="9"/>
        <v>0</v>
      </c>
      <c r="F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1:38" ht="14">
      <c r="A54" s="1"/>
      <c r="B54" s="5" t="str">
        <f>Categorias!B50</f>
        <v>Internet</v>
      </c>
      <c r="C54" s="30">
        <v>0</v>
      </c>
      <c r="D54" s="26">
        <f>SUM('Noviembre 2019'!$H54:$AL54)</f>
        <v>0</v>
      </c>
      <c r="E54" s="26">
        <f t="shared" si="9"/>
        <v>0</v>
      </c>
      <c r="F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4">
      <c r="A55" s="1"/>
      <c r="B55" s="5" t="str">
        <f>Categorias!B51</f>
        <v>TV Netflix</v>
      </c>
      <c r="C55" s="30">
        <v>0</v>
      </c>
      <c r="D55" s="26">
        <f>SUM('Noviembre 2019'!$H55:$AL55)</f>
        <v>0</v>
      </c>
      <c r="E55" s="26">
        <f t="shared" si="9"/>
        <v>0</v>
      </c>
      <c r="F55" s="28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4">
      <c r="A56" s="1"/>
      <c r="B56" s="5" t="str">
        <f>Categorias!B52</f>
        <v>-</v>
      </c>
      <c r="C56" s="30">
        <v>0</v>
      </c>
      <c r="D56" s="26">
        <f>SUM('Noviembre 2019'!$H56:$AL56)</f>
        <v>0</v>
      </c>
      <c r="E56" s="26">
        <f t="shared" si="9"/>
        <v>0</v>
      </c>
      <c r="F56" s="2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4">
      <c r="A57" s="1"/>
      <c r="B57" s="8"/>
      <c r="C57" s="29"/>
      <c r="D57" s="29"/>
      <c r="E57" s="29"/>
      <c r="F57" s="1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1:38" ht="14">
      <c r="A58" s="1"/>
      <c r="B58" s="4" t="str">
        <f>Categorias!B54</f>
        <v>ROPA Y CALZADO</v>
      </c>
      <c r="C58" s="22">
        <f t="shared" ref="C58:E58" si="10">SUM(C59:C66)</f>
        <v>0</v>
      </c>
      <c r="D58" s="22">
        <f t="shared" si="10"/>
        <v>0</v>
      </c>
      <c r="E58" s="22">
        <f t="shared" si="10"/>
        <v>0</v>
      </c>
      <c r="F58" s="23"/>
      <c r="H58" s="24" t="s">
        <v>73</v>
      </c>
      <c r="I58" s="24" t="s">
        <v>74</v>
      </c>
      <c r="J58" s="24" t="s">
        <v>75</v>
      </c>
      <c r="K58" s="24" t="s">
        <v>76</v>
      </c>
      <c r="L58" s="24" t="s">
        <v>77</v>
      </c>
      <c r="M58" s="24" t="s">
        <v>78</v>
      </c>
      <c r="N58" s="24" t="s">
        <v>79</v>
      </c>
      <c r="O58" s="24" t="s">
        <v>80</v>
      </c>
      <c r="P58" s="24" t="s">
        <v>81</v>
      </c>
      <c r="Q58" s="24" t="s">
        <v>82</v>
      </c>
      <c r="R58" s="24" t="s">
        <v>83</v>
      </c>
      <c r="S58" s="24" t="s">
        <v>84</v>
      </c>
      <c r="T58" s="24" t="s">
        <v>85</v>
      </c>
      <c r="U58" s="24" t="s">
        <v>86</v>
      </c>
      <c r="V58" s="24" t="s">
        <v>87</v>
      </c>
      <c r="W58" s="24" t="s">
        <v>88</v>
      </c>
      <c r="X58" s="24" t="s">
        <v>89</v>
      </c>
      <c r="Y58" s="24" t="s">
        <v>90</v>
      </c>
      <c r="Z58" s="24" t="s">
        <v>91</v>
      </c>
      <c r="AA58" s="24" t="s">
        <v>92</v>
      </c>
      <c r="AB58" s="24" t="s">
        <v>93</v>
      </c>
      <c r="AC58" s="24" t="s">
        <v>94</v>
      </c>
      <c r="AD58" s="24" t="s">
        <v>95</v>
      </c>
      <c r="AE58" s="24" t="s">
        <v>96</v>
      </c>
      <c r="AF58" s="24" t="s">
        <v>97</v>
      </c>
      <c r="AG58" s="24" t="s">
        <v>98</v>
      </c>
      <c r="AH58" s="24" t="s">
        <v>99</v>
      </c>
      <c r="AI58" s="24" t="s">
        <v>100</v>
      </c>
      <c r="AJ58" s="24" t="s">
        <v>101</v>
      </c>
      <c r="AK58" s="24" t="s">
        <v>102</v>
      </c>
      <c r="AL58" s="24" t="s">
        <v>103</v>
      </c>
    </row>
    <row r="59" spans="1:38" ht="14">
      <c r="A59" s="1"/>
      <c r="B59" s="5" t="str">
        <f>Categorias!B55</f>
        <v>Ropa de adultos</v>
      </c>
      <c r="C59" s="30">
        <v>0</v>
      </c>
      <c r="D59" s="26">
        <f>SUM('Noviembre 2019'!$H59:$AL59)</f>
        <v>0</v>
      </c>
      <c r="E59" s="26">
        <f t="shared" ref="E59:E66" si="11">C59-D59</f>
        <v>0</v>
      </c>
      <c r="F59" s="28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1:38" ht="14">
      <c r="A60" s="1"/>
      <c r="B60" s="5" t="str">
        <f>Categorias!B56</f>
        <v>Ropa de niños</v>
      </c>
      <c r="C60" s="30">
        <v>0</v>
      </c>
      <c r="D60" s="26">
        <f>SUM('Noviembre 2019'!$H60:$AL60)</f>
        <v>0</v>
      </c>
      <c r="E60" s="26">
        <f t="shared" si="11"/>
        <v>0</v>
      </c>
      <c r="F60" s="28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1:38" ht="14">
      <c r="A61" s="1"/>
      <c r="B61" s="5" t="str">
        <f>Categorias!B57</f>
        <v>Calzado</v>
      </c>
      <c r="C61" s="30">
        <v>0</v>
      </c>
      <c r="D61" s="26">
        <f>SUM('Noviembre 2019'!$H61:$AL61)</f>
        <v>0</v>
      </c>
      <c r="E61" s="26">
        <f t="shared" si="11"/>
        <v>0</v>
      </c>
      <c r="F61" s="28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1:38" ht="14">
      <c r="A62" s="1"/>
      <c r="B62" s="5" t="str">
        <f>Categorias!B58</f>
        <v>Acessorios</v>
      </c>
      <c r="C62" s="30">
        <v>0</v>
      </c>
      <c r="D62" s="26">
        <f>SUM('Noviembre 2019'!$H62:$AL62)</f>
        <v>0</v>
      </c>
      <c r="E62" s="26">
        <f t="shared" si="11"/>
        <v>0</v>
      </c>
      <c r="F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1:38" ht="14">
      <c r="A63" s="1"/>
      <c r="B63" s="5" t="str">
        <f>Categorias!B59</f>
        <v>Joyería</v>
      </c>
      <c r="C63" s="30">
        <v>0</v>
      </c>
      <c r="D63" s="26">
        <f>SUM('Noviembre 2019'!$H63:$AL63)</f>
        <v>0</v>
      </c>
      <c r="E63" s="26">
        <f t="shared" si="11"/>
        <v>0</v>
      </c>
      <c r="F63" s="28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1:38" ht="14">
      <c r="A64" s="1"/>
      <c r="B64" s="5" t="str">
        <f>Categorias!B60</f>
        <v>Otros</v>
      </c>
      <c r="C64" s="30">
        <v>0</v>
      </c>
      <c r="D64" s="26">
        <f>SUM('Noviembre 2019'!$H64:$AL64)</f>
        <v>0</v>
      </c>
      <c r="E64" s="26">
        <f t="shared" si="11"/>
        <v>0</v>
      </c>
      <c r="F64" s="28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1:38" ht="14">
      <c r="A65" s="1"/>
      <c r="B65" s="5" t="str">
        <f>Categorias!B61</f>
        <v>-</v>
      </c>
      <c r="C65" s="30">
        <v>0</v>
      </c>
      <c r="D65" s="26">
        <f>SUM('Noviembre 2019'!$H65:$AL65)</f>
        <v>0</v>
      </c>
      <c r="E65" s="26">
        <f t="shared" si="11"/>
        <v>0</v>
      </c>
      <c r="F65" s="28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1:38" ht="14">
      <c r="A66" s="1"/>
      <c r="B66" s="5" t="str">
        <f>Categorias!B62</f>
        <v>-</v>
      </c>
      <c r="C66" s="30">
        <v>0</v>
      </c>
      <c r="D66" s="26">
        <f>SUM('Noviembre 2019'!$H66:$AL66)</f>
        <v>0</v>
      </c>
      <c r="E66" s="26">
        <f t="shared" si="11"/>
        <v>0</v>
      </c>
      <c r="F66" s="28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1:38" ht="14">
      <c r="A67" s="1"/>
      <c r="B67" s="8"/>
      <c r="C67" s="29"/>
      <c r="D67" s="29"/>
      <c r="E67" s="29"/>
      <c r="F67" s="1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1:38" ht="14">
      <c r="A68" s="1"/>
      <c r="B68" s="4" t="e">
        <f>Categorias!#REF!</f>
        <v>#REF!</v>
      </c>
      <c r="C68" s="22">
        <f t="shared" ref="C68:E68" si="12">SUM(C69:C75)</f>
        <v>0</v>
      </c>
      <c r="D68" s="22">
        <f t="shared" si="12"/>
        <v>0</v>
      </c>
      <c r="E68" s="22">
        <f t="shared" si="12"/>
        <v>0</v>
      </c>
      <c r="F68" s="23"/>
      <c r="H68" s="24" t="s">
        <v>73</v>
      </c>
      <c r="I68" s="24" t="s">
        <v>74</v>
      </c>
      <c r="J68" s="24" t="s">
        <v>75</v>
      </c>
      <c r="K68" s="24" t="s">
        <v>76</v>
      </c>
      <c r="L68" s="24" t="s">
        <v>77</v>
      </c>
      <c r="M68" s="24" t="s">
        <v>78</v>
      </c>
      <c r="N68" s="24" t="s">
        <v>79</v>
      </c>
      <c r="O68" s="24" t="s">
        <v>80</v>
      </c>
      <c r="P68" s="24" t="s">
        <v>81</v>
      </c>
      <c r="Q68" s="24" t="s">
        <v>82</v>
      </c>
      <c r="R68" s="24" t="s">
        <v>83</v>
      </c>
      <c r="S68" s="24" t="s">
        <v>84</v>
      </c>
      <c r="T68" s="24" t="s">
        <v>85</v>
      </c>
      <c r="U68" s="24" t="s">
        <v>86</v>
      </c>
      <c r="V68" s="24" t="s">
        <v>87</v>
      </c>
      <c r="W68" s="24" t="s">
        <v>88</v>
      </c>
      <c r="X68" s="24" t="s">
        <v>89</v>
      </c>
      <c r="Y68" s="24" t="s">
        <v>90</v>
      </c>
      <c r="Z68" s="24" t="s">
        <v>91</v>
      </c>
      <c r="AA68" s="24" t="s">
        <v>92</v>
      </c>
      <c r="AB68" s="24" t="s">
        <v>93</v>
      </c>
      <c r="AC68" s="24" t="s">
        <v>94</v>
      </c>
      <c r="AD68" s="24" t="s">
        <v>95</v>
      </c>
      <c r="AE68" s="24" t="s">
        <v>96</v>
      </c>
      <c r="AF68" s="24" t="s">
        <v>97</v>
      </c>
      <c r="AG68" s="24" t="s">
        <v>98</v>
      </c>
      <c r="AH68" s="24" t="s">
        <v>99</v>
      </c>
      <c r="AI68" s="24" t="s">
        <v>100</v>
      </c>
      <c r="AJ68" s="24" t="s">
        <v>101</v>
      </c>
      <c r="AK68" s="24" t="s">
        <v>102</v>
      </c>
      <c r="AL68" s="24" t="s">
        <v>103</v>
      </c>
    </row>
    <row r="69" spans="1:38" ht="14">
      <c r="A69" s="1"/>
      <c r="B69" s="5" t="e">
        <f>Categorias!#REF!</f>
        <v>#REF!</v>
      </c>
      <c r="C69" s="30">
        <v>0</v>
      </c>
      <c r="D69" s="26">
        <f>SUM('Noviembre 2019'!$H69:$AL69)</f>
        <v>0</v>
      </c>
      <c r="E69" s="26">
        <f t="shared" ref="E69:E75" si="13">C69-D69</f>
        <v>0</v>
      </c>
      <c r="F69" s="28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1:38" ht="14">
      <c r="A70" s="1"/>
      <c r="B70" s="5" t="e">
        <f>Categorias!#REF!</f>
        <v>#REF!</v>
      </c>
      <c r="C70" s="30">
        <v>0</v>
      </c>
      <c r="D70" s="26">
        <f>SUM('Noviembre 2019'!$H70:$AL70)</f>
        <v>0</v>
      </c>
      <c r="E70" s="26">
        <f t="shared" si="13"/>
        <v>0</v>
      </c>
      <c r="F70" s="28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1:38" ht="14">
      <c r="A71" s="1"/>
      <c r="B71" s="5" t="e">
        <f>Categorias!#REF!</f>
        <v>#REF!</v>
      </c>
      <c r="C71" s="30">
        <v>0</v>
      </c>
      <c r="D71" s="26">
        <f>SUM('Noviembre 2019'!$H71:$AL71)</f>
        <v>0</v>
      </c>
      <c r="E71" s="26">
        <f t="shared" si="13"/>
        <v>0</v>
      </c>
      <c r="F71" s="28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1:38" ht="14">
      <c r="A72" s="1"/>
      <c r="B72" s="5" t="e">
        <f>Categorias!#REF!</f>
        <v>#REF!</v>
      </c>
      <c r="C72" s="30">
        <v>0</v>
      </c>
      <c r="D72" s="26">
        <f>SUM('Noviembre 2019'!$H72:$AL72)</f>
        <v>0</v>
      </c>
      <c r="E72" s="26">
        <f t="shared" si="13"/>
        <v>0</v>
      </c>
      <c r="F72" s="28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1:38" ht="14">
      <c r="A73" s="1"/>
      <c r="B73" s="5" t="e">
        <f>Categorias!#REF!</f>
        <v>#REF!</v>
      </c>
      <c r="C73" s="30">
        <v>0</v>
      </c>
      <c r="D73" s="26">
        <f>SUM('Noviembre 2019'!$H73:$AL73)</f>
        <v>0</v>
      </c>
      <c r="E73" s="26">
        <f t="shared" si="13"/>
        <v>0</v>
      </c>
      <c r="F73" s="28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1:38" ht="14">
      <c r="A74" s="1"/>
      <c r="B74" s="5" t="e">
        <f>Categorias!#REF!</f>
        <v>#REF!</v>
      </c>
      <c r="C74" s="30">
        <v>0</v>
      </c>
      <c r="D74" s="26">
        <f>SUM('Noviembre 2019'!$H74:$AL74)</f>
        <v>0</v>
      </c>
      <c r="E74" s="26">
        <f t="shared" si="13"/>
        <v>0</v>
      </c>
      <c r="F74" s="28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1:38" ht="14">
      <c r="A75" s="1"/>
      <c r="B75" s="5" t="e">
        <f>Categorias!#REF!</f>
        <v>#REF!</v>
      </c>
      <c r="C75" s="30">
        <v>0</v>
      </c>
      <c r="D75" s="26">
        <f>SUM('Noviembre 2019'!$H75:$AL75)</f>
        <v>0</v>
      </c>
      <c r="E75" s="26">
        <f t="shared" si="13"/>
        <v>0</v>
      </c>
      <c r="F75" s="28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1:38" ht="14">
      <c r="A76" s="1"/>
      <c r="B76" s="9"/>
      <c r="C76" s="29"/>
      <c r="D76" s="29"/>
      <c r="E76" s="29"/>
      <c r="F76" s="1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1:38" ht="14">
      <c r="A77" s="1"/>
      <c r="B77" s="4" t="str">
        <f>Categorias!B65</f>
        <v>TRANSPORTE</v>
      </c>
      <c r="C77" s="22">
        <f t="shared" ref="C77:E77" si="14">SUM(C78:C86)</f>
        <v>0</v>
      </c>
      <c r="D77" s="22">
        <f t="shared" si="14"/>
        <v>0</v>
      </c>
      <c r="E77" s="22">
        <f t="shared" si="14"/>
        <v>0</v>
      </c>
      <c r="F77" s="23"/>
      <c r="H77" s="24" t="s">
        <v>73</v>
      </c>
      <c r="I77" s="24" t="s">
        <v>74</v>
      </c>
      <c r="J77" s="24" t="s">
        <v>75</v>
      </c>
      <c r="K77" s="24" t="s">
        <v>76</v>
      </c>
      <c r="L77" s="24" t="s">
        <v>77</v>
      </c>
      <c r="M77" s="24" t="s">
        <v>78</v>
      </c>
      <c r="N77" s="24" t="s">
        <v>79</v>
      </c>
      <c r="O77" s="24" t="s">
        <v>80</v>
      </c>
      <c r="P77" s="24" t="s">
        <v>81</v>
      </c>
      <c r="Q77" s="24" t="s">
        <v>82</v>
      </c>
      <c r="R77" s="24" t="s">
        <v>83</v>
      </c>
      <c r="S77" s="24" t="s">
        <v>84</v>
      </c>
      <c r="T77" s="24" t="s">
        <v>85</v>
      </c>
      <c r="U77" s="24" t="s">
        <v>86</v>
      </c>
      <c r="V77" s="24" t="s">
        <v>87</v>
      </c>
      <c r="W77" s="24" t="s">
        <v>88</v>
      </c>
      <c r="X77" s="24" t="s">
        <v>89</v>
      </c>
      <c r="Y77" s="24" t="s">
        <v>90</v>
      </c>
      <c r="Z77" s="24" t="s">
        <v>91</v>
      </c>
      <c r="AA77" s="24" t="s">
        <v>92</v>
      </c>
      <c r="AB77" s="24" t="s">
        <v>93</v>
      </c>
      <c r="AC77" s="24" t="s">
        <v>94</v>
      </c>
      <c r="AD77" s="24" t="s">
        <v>95</v>
      </c>
      <c r="AE77" s="24" t="s">
        <v>96</v>
      </c>
      <c r="AF77" s="24" t="s">
        <v>97</v>
      </c>
      <c r="AG77" s="24" t="s">
        <v>98</v>
      </c>
      <c r="AH77" s="24" t="s">
        <v>99</v>
      </c>
      <c r="AI77" s="24" t="s">
        <v>100</v>
      </c>
      <c r="AJ77" s="24" t="s">
        <v>101</v>
      </c>
      <c r="AK77" s="24" t="s">
        <v>102</v>
      </c>
      <c r="AL77" s="24" t="s">
        <v>103</v>
      </c>
    </row>
    <row r="78" spans="1:38" ht="14">
      <c r="A78" s="1"/>
      <c r="B78" s="5" t="str">
        <f>Categorias!B66</f>
        <v>Combustible</v>
      </c>
      <c r="C78" s="30">
        <v>0</v>
      </c>
      <c r="D78" s="26">
        <f>SUM('Noviembre 2019'!$H78:$AL78)</f>
        <v>0</v>
      </c>
      <c r="E78" s="26">
        <f t="shared" ref="E78:E86" si="15">C78-D78</f>
        <v>0</v>
      </c>
      <c r="F78" s="28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1:38" ht="14">
      <c r="A79" s="1"/>
      <c r="B79" s="5" t="str">
        <f>Categorias!B67</f>
        <v>Transporte urbano/taxis</v>
      </c>
      <c r="C79" s="30">
        <v>0</v>
      </c>
      <c r="D79" s="26">
        <f>SUM('Noviembre 2019'!$H79:$AL79)</f>
        <v>0</v>
      </c>
      <c r="E79" s="26">
        <f t="shared" si="15"/>
        <v>0</v>
      </c>
      <c r="F79" s="28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1:38" ht="14">
      <c r="A80" s="1"/>
      <c r="B80" s="5" t="str">
        <f>Categorias!B68</f>
        <v>Reparación</v>
      </c>
      <c r="C80" s="30">
        <v>0</v>
      </c>
      <c r="D80" s="26">
        <f>SUM('Noviembre 2019'!$H80:$AL80)</f>
        <v>0</v>
      </c>
      <c r="E80" s="26">
        <f t="shared" si="15"/>
        <v>0</v>
      </c>
      <c r="F80" s="28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</row>
    <row r="81" spans="1:38" ht="14">
      <c r="A81" s="1"/>
      <c r="B81" s="5" t="str">
        <f>Categorias!B69</f>
        <v xml:space="preserve"> cambio llantas</v>
      </c>
      <c r="C81" s="30">
        <v>0</v>
      </c>
      <c r="D81" s="26">
        <f>SUM('Noviembre 2019'!$H81:$AL81)</f>
        <v>0</v>
      </c>
      <c r="E81" s="26">
        <f t="shared" si="15"/>
        <v>0</v>
      </c>
      <c r="F81" s="28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1:38" ht="14">
      <c r="A82" s="1"/>
      <c r="B82" s="5" t="str">
        <f>Categorias!B70</f>
        <v xml:space="preserve">Lavado </v>
      </c>
      <c r="C82" s="30">
        <v>0</v>
      </c>
      <c r="D82" s="26">
        <f>SUM('Noviembre 2019'!$H82:$AL82)</f>
        <v>0</v>
      </c>
      <c r="E82" s="26">
        <f t="shared" si="15"/>
        <v>0</v>
      </c>
      <c r="F82" s="28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1:38" ht="14">
      <c r="A83" s="1"/>
      <c r="B83" s="5" t="str">
        <f>Categorias!B71</f>
        <v>Seguro</v>
      </c>
      <c r="C83" s="30">
        <v>0</v>
      </c>
      <c r="D83" s="26">
        <f>SUM('Noviembre 2019'!$H83:$AL83)</f>
        <v>0</v>
      </c>
      <c r="E83" s="26">
        <f t="shared" si="15"/>
        <v>0</v>
      </c>
      <c r="F83" s="28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1:38" ht="14">
      <c r="A84" s="1"/>
      <c r="B84" s="5" t="str">
        <f>Categorias!B72</f>
        <v>Cambio de aceite</v>
      </c>
      <c r="C84" s="30">
        <v>0</v>
      </c>
      <c r="D84" s="26">
        <f>SUM('Noviembre 2019'!$H84:$AL84)</f>
        <v>0</v>
      </c>
      <c r="E84" s="26">
        <f t="shared" si="15"/>
        <v>0</v>
      </c>
      <c r="F84" s="28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1:38" ht="14">
      <c r="A85" s="1"/>
      <c r="B85" s="5" t="str">
        <f>Categorias!B73</f>
        <v>RETEVE</v>
      </c>
      <c r="C85" s="30">
        <v>0</v>
      </c>
      <c r="D85" s="26">
        <f>SUM('Noviembre 2019'!$H85:$AL85)</f>
        <v>0</v>
      </c>
      <c r="E85" s="26">
        <f t="shared" si="15"/>
        <v>0</v>
      </c>
      <c r="F85" s="28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1:38" ht="14">
      <c r="A86" s="1"/>
      <c r="B86" s="5" t="str">
        <f>Categorias!B74</f>
        <v>-</v>
      </c>
      <c r="C86" s="30">
        <v>0</v>
      </c>
      <c r="D86" s="26">
        <f>SUM('Noviembre 2019'!$H86:$AL86)</f>
        <v>0</v>
      </c>
      <c r="E86" s="26">
        <f t="shared" si="15"/>
        <v>0</v>
      </c>
      <c r="F86" s="28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1:38" ht="14">
      <c r="A87" s="1"/>
      <c r="B87" s="9"/>
      <c r="C87" s="29"/>
      <c r="D87" s="29"/>
      <c r="E87" s="29"/>
      <c r="F87" s="1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1:38" ht="14">
      <c r="A88" s="1"/>
      <c r="B88" s="4" t="str">
        <f>Categorias!B76</f>
        <v>No imprescindible HIGIENE</v>
      </c>
      <c r="C88" s="22">
        <f t="shared" ref="C88:E88" si="16">SUM(C89:C95)</f>
        <v>0</v>
      </c>
      <c r="D88" s="22">
        <f t="shared" si="16"/>
        <v>0</v>
      </c>
      <c r="E88" s="22">
        <f t="shared" si="16"/>
        <v>0</v>
      </c>
      <c r="F88" s="23"/>
      <c r="H88" s="24" t="s">
        <v>73</v>
      </c>
      <c r="I88" s="24" t="s">
        <v>74</v>
      </c>
      <c r="J88" s="24" t="s">
        <v>75</v>
      </c>
      <c r="K88" s="24" t="s">
        <v>76</v>
      </c>
      <c r="L88" s="24" t="s">
        <v>77</v>
      </c>
      <c r="M88" s="24" t="s">
        <v>78</v>
      </c>
      <c r="N88" s="24" t="s">
        <v>79</v>
      </c>
      <c r="O88" s="24" t="s">
        <v>80</v>
      </c>
      <c r="P88" s="24" t="s">
        <v>81</v>
      </c>
      <c r="Q88" s="24" t="s">
        <v>82</v>
      </c>
      <c r="R88" s="24" t="s">
        <v>83</v>
      </c>
      <c r="S88" s="24" t="s">
        <v>84</v>
      </c>
      <c r="T88" s="24" t="s">
        <v>85</v>
      </c>
      <c r="U88" s="24" t="s">
        <v>86</v>
      </c>
      <c r="V88" s="24" t="s">
        <v>87</v>
      </c>
      <c r="W88" s="24" t="s">
        <v>88</v>
      </c>
      <c r="X88" s="24" t="s">
        <v>89</v>
      </c>
      <c r="Y88" s="24" t="s">
        <v>90</v>
      </c>
      <c r="Z88" s="24" t="s">
        <v>91</v>
      </c>
      <c r="AA88" s="24" t="s">
        <v>92</v>
      </c>
      <c r="AB88" s="24" t="s">
        <v>93</v>
      </c>
      <c r="AC88" s="24" t="s">
        <v>94</v>
      </c>
      <c r="AD88" s="24" t="s">
        <v>95</v>
      </c>
      <c r="AE88" s="24" t="s">
        <v>96</v>
      </c>
      <c r="AF88" s="24" t="s">
        <v>97</v>
      </c>
      <c r="AG88" s="24" t="s">
        <v>98</v>
      </c>
      <c r="AH88" s="24" t="s">
        <v>99</v>
      </c>
      <c r="AI88" s="24" t="s">
        <v>100</v>
      </c>
      <c r="AJ88" s="24" t="s">
        <v>101</v>
      </c>
      <c r="AK88" s="24" t="s">
        <v>102</v>
      </c>
      <c r="AL88" s="24" t="s">
        <v>103</v>
      </c>
    </row>
    <row r="89" spans="1:38" ht="14">
      <c r="A89" s="1"/>
      <c r="B89" s="5" t="str">
        <f>Categorias!B77</f>
        <v>Cosmeticos</v>
      </c>
      <c r="C89" s="30">
        <v>0</v>
      </c>
      <c r="D89" s="26">
        <f>SUM('Noviembre 2019'!$H89:$AL89)</f>
        <v>0</v>
      </c>
      <c r="E89" s="26">
        <f t="shared" ref="E89:E95" si="17">C89-D89</f>
        <v>0</v>
      </c>
      <c r="F89" s="28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</row>
    <row r="90" spans="1:38" ht="14">
      <c r="A90" s="1"/>
      <c r="B90" s="5" t="str">
        <f>Categorias!B78</f>
        <v>Peluquería / S. Belleza</v>
      </c>
      <c r="C90" s="30">
        <v>0</v>
      </c>
      <c r="D90" s="26">
        <f>SUM('Noviembre 2019'!$H90:$AL90)</f>
        <v>0</v>
      </c>
      <c r="E90" s="26">
        <f t="shared" si="17"/>
        <v>0</v>
      </c>
      <c r="F90" s="28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1:38" ht="14">
      <c r="A91" s="1"/>
      <c r="B91" s="5" t="str">
        <f>Categorias!B79</f>
        <v>Lavanderia</v>
      </c>
      <c r="C91" s="30">
        <v>0</v>
      </c>
      <c r="D91" s="26">
        <f>SUM('Noviembre 2019'!$H91:$AL91)</f>
        <v>0</v>
      </c>
      <c r="E91" s="26">
        <f t="shared" si="17"/>
        <v>0</v>
      </c>
      <c r="F91" s="28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1:38" ht="14">
      <c r="A92" s="1"/>
      <c r="B92" s="5" t="str">
        <f>Categorias!B80</f>
        <v xml:space="preserve">Productos de limpieza </v>
      </c>
      <c r="C92" s="30">
        <v>0</v>
      </c>
      <c r="D92" s="26">
        <f>SUM('Noviembre 2019'!$H92:$AL92)</f>
        <v>0</v>
      </c>
      <c r="E92" s="26">
        <f t="shared" si="17"/>
        <v>0</v>
      </c>
      <c r="F92" s="28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1:38" ht="14">
      <c r="A93" s="1"/>
      <c r="B93" s="5" t="str">
        <f>Categorias!B81</f>
        <v>Otros</v>
      </c>
      <c r="C93" s="30">
        <v>0</v>
      </c>
      <c r="D93" s="26">
        <f>SUM('Noviembre 2019'!$H93:$AL93)</f>
        <v>0</v>
      </c>
      <c r="E93" s="26">
        <f t="shared" si="17"/>
        <v>0</v>
      </c>
      <c r="F93" s="28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1:38" ht="14">
      <c r="A94" s="1"/>
      <c r="B94" s="5" t="str">
        <f>Categorias!B82</f>
        <v>-</v>
      </c>
      <c r="C94" s="30">
        <v>0</v>
      </c>
      <c r="D94" s="26">
        <f>SUM('Noviembre 2019'!$H94:$AL94)</f>
        <v>0</v>
      </c>
      <c r="E94" s="26">
        <f t="shared" si="17"/>
        <v>0</v>
      </c>
      <c r="F94" s="28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1:38" ht="14">
      <c r="A95" s="1"/>
      <c r="B95" s="5" t="str">
        <f>Categorias!B83</f>
        <v>-</v>
      </c>
      <c r="C95" s="30">
        <v>0</v>
      </c>
      <c r="D95" s="26">
        <f>SUM('Noviembre 2019'!$H95:$AL95)</f>
        <v>0</v>
      </c>
      <c r="E95" s="26">
        <f t="shared" si="17"/>
        <v>0</v>
      </c>
      <c r="F95" s="28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1:38" ht="14">
      <c r="A96" s="1"/>
      <c r="B96" s="10"/>
      <c r="C96" s="38"/>
      <c r="D96" s="29"/>
      <c r="E96" s="29"/>
      <c r="F96" s="31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1:38" ht="14">
      <c r="A97" s="1"/>
      <c r="B97" s="4" t="str">
        <f>Categorias!B85</f>
        <v>No Imprescindible NIÑOS</v>
      </c>
      <c r="C97" s="22">
        <f t="shared" ref="C97:E97" si="18">SUM(C98:C105)</f>
        <v>0</v>
      </c>
      <c r="D97" s="22">
        <f t="shared" si="18"/>
        <v>0</v>
      </c>
      <c r="E97" s="22">
        <f t="shared" si="18"/>
        <v>0</v>
      </c>
      <c r="F97" s="23"/>
      <c r="H97" s="24" t="s">
        <v>73</v>
      </c>
      <c r="I97" s="24" t="s">
        <v>74</v>
      </c>
      <c r="J97" s="24" t="s">
        <v>75</v>
      </c>
      <c r="K97" s="24" t="s">
        <v>76</v>
      </c>
      <c r="L97" s="24" t="s">
        <v>77</v>
      </c>
      <c r="M97" s="24" t="s">
        <v>78</v>
      </c>
      <c r="N97" s="24" t="s">
        <v>79</v>
      </c>
      <c r="O97" s="24" t="s">
        <v>80</v>
      </c>
      <c r="P97" s="24" t="s">
        <v>81</v>
      </c>
      <c r="Q97" s="24" t="s">
        <v>82</v>
      </c>
      <c r="R97" s="24" t="s">
        <v>83</v>
      </c>
      <c r="S97" s="24" t="s">
        <v>84</v>
      </c>
      <c r="T97" s="24" t="s">
        <v>85</v>
      </c>
      <c r="U97" s="24" t="s">
        <v>86</v>
      </c>
      <c r="V97" s="24" t="s">
        <v>87</v>
      </c>
      <c r="W97" s="24" t="s">
        <v>88</v>
      </c>
      <c r="X97" s="24" t="s">
        <v>89</v>
      </c>
      <c r="Y97" s="24" t="s">
        <v>90</v>
      </c>
      <c r="Z97" s="24" t="s">
        <v>91</v>
      </c>
      <c r="AA97" s="24" t="s">
        <v>92</v>
      </c>
      <c r="AB97" s="24" t="s">
        <v>93</v>
      </c>
      <c r="AC97" s="24" t="s">
        <v>94</v>
      </c>
      <c r="AD97" s="24" t="s">
        <v>95</v>
      </c>
      <c r="AE97" s="24" t="s">
        <v>96</v>
      </c>
      <c r="AF97" s="24" t="s">
        <v>97</v>
      </c>
      <c r="AG97" s="24" t="s">
        <v>98</v>
      </c>
      <c r="AH97" s="24" t="s">
        <v>99</v>
      </c>
      <c r="AI97" s="24" t="s">
        <v>100</v>
      </c>
      <c r="AJ97" s="24" t="s">
        <v>101</v>
      </c>
      <c r="AK97" s="24" t="s">
        <v>102</v>
      </c>
      <c r="AL97" s="24" t="s">
        <v>103</v>
      </c>
    </row>
    <row r="98" spans="1:38" ht="14">
      <c r="A98" s="1"/>
      <c r="B98" s="5" t="str">
        <f>Categorias!B86</f>
        <v>Niñera</v>
      </c>
      <c r="C98" s="30">
        <v>0</v>
      </c>
      <c r="D98" s="26">
        <f>SUM('Noviembre 2019'!$H98:$AL98)</f>
        <v>0</v>
      </c>
      <c r="E98" s="26">
        <f t="shared" ref="E98:E105" si="19">C98-D98</f>
        <v>0</v>
      </c>
      <c r="F98" s="28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1:38" ht="14">
      <c r="A99" s="1"/>
      <c r="B99" s="5" t="str">
        <f>Categorias!B87</f>
        <v>Gastos de escuela</v>
      </c>
      <c r="C99" s="30">
        <v>0</v>
      </c>
      <c r="D99" s="26">
        <f>SUM('Noviembre 2019'!$H99:$AL99)</f>
        <v>0</v>
      </c>
      <c r="E99" s="26">
        <f t="shared" si="19"/>
        <v>0</v>
      </c>
      <c r="F99" s="28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1:38" ht="14">
      <c r="A100" s="1"/>
      <c r="B100" s="5" t="str">
        <f>Categorias!B88</f>
        <v>Viajes escolares</v>
      </c>
      <c r="C100" s="30">
        <v>0</v>
      </c>
      <c r="D100" s="26">
        <f>SUM('Noviembre 2019'!$H100:$AL100)</f>
        <v>0</v>
      </c>
      <c r="E100" s="26">
        <f t="shared" si="19"/>
        <v>0</v>
      </c>
      <c r="F100" s="28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1:38" ht="14">
      <c r="A101" s="1"/>
      <c r="B101" s="5" t="str">
        <f>Categorias!B89</f>
        <v>Jugetes/juegos</v>
      </c>
      <c r="C101" s="30">
        <v>0</v>
      </c>
      <c r="D101" s="26">
        <f>SUM('Noviembre 2019'!$H101:$AL101)</f>
        <v>0</v>
      </c>
      <c r="E101" s="26">
        <f t="shared" si="19"/>
        <v>0</v>
      </c>
      <c r="F101" s="28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1:38" ht="14">
      <c r="A102" s="1"/>
      <c r="B102" s="5" t="str">
        <f>Categorias!B90</f>
        <v>Clases adicionales</v>
      </c>
      <c r="C102" s="30">
        <v>0</v>
      </c>
      <c r="D102" s="26">
        <f>SUM('Noviembre 2019'!$H102:$AL102)</f>
        <v>0</v>
      </c>
      <c r="E102" s="26">
        <f t="shared" si="19"/>
        <v>0</v>
      </c>
      <c r="F102" s="28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1:38" ht="14">
      <c r="A103" s="1"/>
      <c r="B103" s="5" t="str">
        <f>Categorias!B91</f>
        <v>Otros</v>
      </c>
      <c r="C103" s="30">
        <v>0</v>
      </c>
      <c r="D103" s="26">
        <f>SUM('Noviembre 2019'!$H103:$AL103)</f>
        <v>0</v>
      </c>
      <c r="E103" s="26">
        <f t="shared" si="19"/>
        <v>0</v>
      </c>
      <c r="F103" s="28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1:38" ht="14">
      <c r="A104" s="1"/>
      <c r="B104" s="5" t="str">
        <f>Categorias!B92</f>
        <v>-</v>
      </c>
      <c r="C104" s="30">
        <v>0</v>
      </c>
      <c r="D104" s="26">
        <f>SUM('Noviembre 2019'!$H104:$AL104)</f>
        <v>0</v>
      </c>
      <c r="E104" s="26">
        <f t="shared" si="19"/>
        <v>0</v>
      </c>
      <c r="F104" s="28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1:38" ht="14">
      <c r="A105" s="1"/>
      <c r="B105" s="5" t="str">
        <f>Categorias!B93</f>
        <v>-</v>
      </c>
      <c r="C105" s="30">
        <v>0</v>
      </c>
      <c r="D105" s="26">
        <f>SUM('Noviembre 2019'!$H105:$AL105)</f>
        <v>0</v>
      </c>
      <c r="E105" s="26">
        <f t="shared" si="19"/>
        <v>0</v>
      </c>
      <c r="F105" s="28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</row>
    <row r="106" spans="1:38" ht="14">
      <c r="A106" s="1"/>
      <c r="B106" s="10"/>
      <c r="C106" s="29"/>
      <c r="D106" s="29"/>
      <c r="E106" s="29"/>
      <c r="F106" s="31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1:38" ht="14">
      <c r="A107" s="1"/>
      <c r="B107" s="4" t="str">
        <f>Categorias!B95</f>
        <v>NO Imprescindible Educación</v>
      </c>
      <c r="C107" s="22">
        <f t="shared" ref="C107:E107" si="20">SUM(C108:C113)</f>
        <v>0</v>
      </c>
      <c r="D107" s="22">
        <f t="shared" si="20"/>
        <v>0</v>
      </c>
      <c r="E107" s="22">
        <f t="shared" si="20"/>
        <v>0</v>
      </c>
      <c r="F107" s="23"/>
      <c r="H107" s="24" t="s">
        <v>73</v>
      </c>
      <c r="I107" s="24" t="s">
        <v>74</v>
      </c>
      <c r="J107" s="24" t="s">
        <v>75</v>
      </c>
      <c r="K107" s="24" t="s">
        <v>76</v>
      </c>
      <c r="L107" s="24" t="s">
        <v>77</v>
      </c>
      <c r="M107" s="24" t="s">
        <v>78</v>
      </c>
      <c r="N107" s="24" t="s">
        <v>79</v>
      </c>
      <c r="O107" s="24" t="s">
        <v>80</v>
      </c>
      <c r="P107" s="24" t="s">
        <v>81</v>
      </c>
      <c r="Q107" s="24" t="s">
        <v>82</v>
      </c>
      <c r="R107" s="24" t="s">
        <v>83</v>
      </c>
      <c r="S107" s="24" t="s">
        <v>84</v>
      </c>
      <c r="T107" s="24" t="s">
        <v>85</v>
      </c>
      <c r="U107" s="24" t="s">
        <v>86</v>
      </c>
      <c r="V107" s="24" t="s">
        <v>87</v>
      </c>
      <c r="W107" s="24" t="s">
        <v>88</v>
      </c>
      <c r="X107" s="24" t="s">
        <v>89</v>
      </c>
      <c r="Y107" s="24" t="s">
        <v>90</v>
      </c>
      <c r="Z107" s="24" t="s">
        <v>91</v>
      </c>
      <c r="AA107" s="24" t="s">
        <v>92</v>
      </c>
      <c r="AB107" s="24" t="s">
        <v>93</v>
      </c>
      <c r="AC107" s="24" t="s">
        <v>94</v>
      </c>
      <c r="AD107" s="24" t="s">
        <v>95</v>
      </c>
      <c r="AE107" s="24" t="s">
        <v>96</v>
      </c>
      <c r="AF107" s="24" t="s">
        <v>97</v>
      </c>
      <c r="AG107" s="24" t="s">
        <v>98</v>
      </c>
      <c r="AH107" s="24" t="s">
        <v>99</v>
      </c>
      <c r="AI107" s="24" t="s">
        <v>100</v>
      </c>
      <c r="AJ107" s="24" t="s">
        <v>101</v>
      </c>
      <c r="AK107" s="24" t="s">
        <v>102</v>
      </c>
      <c r="AL107" s="24" t="s">
        <v>103</v>
      </c>
    </row>
    <row r="108" spans="1:38" ht="14">
      <c r="A108" s="1"/>
      <c r="B108" s="5" t="str">
        <f>Categorias!B96</f>
        <v>Libros</v>
      </c>
      <c r="C108" s="30">
        <v>0</v>
      </c>
      <c r="D108" s="26">
        <f>SUM('Noviembre 2019'!$H108:$AL108)</f>
        <v>0</v>
      </c>
      <c r="E108" s="26">
        <f t="shared" ref="E108:E113" si="21">C108-D108</f>
        <v>0</v>
      </c>
      <c r="F108" s="28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1:38" ht="14">
      <c r="A109" s="1"/>
      <c r="B109" s="5" t="str">
        <f>Categorias!B97</f>
        <v>Cursos/formación</v>
      </c>
      <c r="C109" s="30">
        <v>0</v>
      </c>
      <c r="D109" s="26">
        <f>SUM('Noviembre 2019'!$H109:$AL109)</f>
        <v>0</v>
      </c>
      <c r="E109" s="26">
        <f t="shared" si="21"/>
        <v>0</v>
      </c>
      <c r="F109" s="28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1:38" ht="14">
      <c r="A110" s="1"/>
      <c r="B110" s="5" t="str">
        <f>Categorias!B98</f>
        <v>Aprendizaje de idioma</v>
      </c>
      <c r="C110" s="30">
        <v>0</v>
      </c>
      <c r="D110" s="26">
        <f>SUM('Noviembre 2019'!$H110:$AL110)</f>
        <v>0</v>
      </c>
      <c r="E110" s="26">
        <f t="shared" si="21"/>
        <v>0</v>
      </c>
      <c r="F110" s="28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1:38" ht="14">
      <c r="A111" s="1"/>
      <c r="B111" s="5" t="str">
        <f>Categorias!B99</f>
        <v>Clases adicionales</v>
      </c>
      <c r="C111" s="30">
        <v>0</v>
      </c>
      <c r="D111" s="26">
        <f>SUM('Noviembre 2019'!$H111:$AL111)</f>
        <v>0</v>
      </c>
      <c r="E111" s="26">
        <f t="shared" si="21"/>
        <v>0</v>
      </c>
      <c r="F111" s="28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1:38" ht="14">
      <c r="A112" s="1"/>
      <c r="B112" s="5" t="str">
        <f>Categorias!B100</f>
        <v>-</v>
      </c>
      <c r="C112" s="30">
        <v>0</v>
      </c>
      <c r="D112" s="26">
        <f>SUM('Noviembre 2019'!$H112:$AL112)</f>
        <v>0</v>
      </c>
      <c r="E112" s="26">
        <f t="shared" si="21"/>
        <v>0</v>
      </c>
      <c r="F112" s="28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1:38" ht="14">
      <c r="A113" s="1"/>
      <c r="B113" s="5" t="str">
        <f>Categorias!B101</f>
        <v>-</v>
      </c>
      <c r="C113" s="30">
        <v>0</v>
      </c>
      <c r="D113" s="26">
        <f>SUM('Noviembre 2019'!$H113:$AL113)</f>
        <v>0</v>
      </c>
      <c r="E113" s="26">
        <f t="shared" si="21"/>
        <v>0</v>
      </c>
      <c r="F113" s="28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1:38" ht="14">
      <c r="A114" s="1"/>
      <c r="B114" s="10"/>
      <c r="C114" s="29"/>
      <c r="D114" s="29"/>
      <c r="E114" s="29"/>
      <c r="F114" s="1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1:38" ht="14">
      <c r="A115" s="1"/>
      <c r="B115" s="4" t="str">
        <f>Categorias!B103</f>
        <v>SE PUEDE QUITAR Entrenimiento</v>
      </c>
      <c r="C115" s="22">
        <f t="shared" ref="C115:E115" si="22">SUM(C116:C124)</f>
        <v>0</v>
      </c>
      <c r="D115" s="22">
        <f t="shared" si="22"/>
        <v>0</v>
      </c>
      <c r="E115" s="22">
        <f t="shared" si="22"/>
        <v>0</v>
      </c>
      <c r="F115" s="23"/>
      <c r="H115" s="24" t="s">
        <v>73</v>
      </c>
      <c r="I115" s="24" t="s">
        <v>74</v>
      </c>
      <c r="J115" s="24" t="s">
        <v>75</v>
      </c>
      <c r="K115" s="24" t="s">
        <v>76</v>
      </c>
      <c r="L115" s="24" t="s">
        <v>77</v>
      </c>
      <c r="M115" s="24" t="s">
        <v>78</v>
      </c>
      <c r="N115" s="24" t="s">
        <v>79</v>
      </c>
      <c r="O115" s="24" t="s">
        <v>80</v>
      </c>
      <c r="P115" s="24" t="s">
        <v>81</v>
      </c>
      <c r="Q115" s="24" t="s">
        <v>82</v>
      </c>
      <c r="R115" s="24" t="s">
        <v>83</v>
      </c>
      <c r="S115" s="24" t="s">
        <v>84</v>
      </c>
      <c r="T115" s="24" t="s">
        <v>85</v>
      </c>
      <c r="U115" s="24" t="s">
        <v>86</v>
      </c>
      <c r="V115" s="24" t="s">
        <v>87</v>
      </c>
      <c r="W115" s="24" t="s">
        <v>88</v>
      </c>
      <c r="X115" s="24" t="s">
        <v>89</v>
      </c>
      <c r="Y115" s="24" t="s">
        <v>90</v>
      </c>
      <c r="Z115" s="24" t="s">
        <v>91</v>
      </c>
      <c r="AA115" s="24" t="s">
        <v>92</v>
      </c>
      <c r="AB115" s="24" t="s">
        <v>93</v>
      </c>
      <c r="AC115" s="24" t="s">
        <v>94</v>
      </c>
      <c r="AD115" s="24" t="s">
        <v>95</v>
      </c>
      <c r="AE115" s="24" t="s">
        <v>96</v>
      </c>
      <c r="AF115" s="24" t="s">
        <v>97</v>
      </c>
      <c r="AG115" s="24" t="s">
        <v>98</v>
      </c>
      <c r="AH115" s="24" t="s">
        <v>99</v>
      </c>
      <c r="AI115" s="24" t="s">
        <v>100</v>
      </c>
      <c r="AJ115" s="24" t="s">
        <v>101</v>
      </c>
      <c r="AK115" s="24" t="s">
        <v>102</v>
      </c>
      <c r="AL115" s="24" t="s">
        <v>103</v>
      </c>
    </row>
    <row r="116" spans="1:38" ht="14">
      <c r="A116" s="1"/>
      <c r="B116" s="5" t="str">
        <f>Categorias!B104</f>
        <v>Cine/teatro</v>
      </c>
      <c r="C116" s="30">
        <v>0</v>
      </c>
      <c r="D116" s="26">
        <f>SUM('Noviembre 2019'!$H116:$AL116)</f>
        <v>0</v>
      </c>
      <c r="E116" s="26">
        <f t="shared" ref="E116:E124" si="23">C116-D116</f>
        <v>0</v>
      </c>
      <c r="F116" s="28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1:38" ht="14">
      <c r="A117" s="1"/>
      <c r="B117" s="5" t="str">
        <f>Categorias!B105</f>
        <v>Gimnasio/piscina</v>
      </c>
      <c r="C117" s="30">
        <v>0</v>
      </c>
      <c r="D117" s="26">
        <f>SUM('Noviembre 2019'!$H117:$AL117)</f>
        <v>0</v>
      </c>
      <c r="E117" s="26">
        <f t="shared" si="23"/>
        <v>0</v>
      </c>
      <c r="F117" s="28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1:38" ht="14">
      <c r="A118" s="1"/>
      <c r="B118" s="5" t="str">
        <f>Categorias!B106</f>
        <v>Juegos</v>
      </c>
      <c r="C118" s="30">
        <v>0</v>
      </c>
      <c r="D118" s="26">
        <f>SUM('Noviembre 2019'!$H118:$AL118)</f>
        <v>0</v>
      </c>
      <c r="E118" s="26">
        <f t="shared" si="23"/>
        <v>0</v>
      </c>
      <c r="F118" s="28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</row>
    <row r="119" spans="1:38" ht="14">
      <c r="A119" s="1"/>
      <c r="B119" s="5" t="str">
        <f>Categorias!B107</f>
        <v>Pasatiempo</v>
      </c>
      <c r="C119" s="30">
        <v>0</v>
      </c>
      <c r="D119" s="26">
        <f>SUM('Noviembre 2019'!$H119:$AL119)</f>
        <v>0</v>
      </c>
      <c r="E119" s="26">
        <f t="shared" si="23"/>
        <v>0</v>
      </c>
      <c r="F119" s="28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1:38" ht="14">
      <c r="A120" s="1"/>
      <c r="B120" s="5" t="e">
        <f>Categorias!#REF!</f>
        <v>#REF!</v>
      </c>
      <c r="C120" s="30">
        <v>0</v>
      </c>
      <c r="D120" s="26">
        <f>SUM('Noviembre 2019'!$H120:$AL120)</f>
        <v>0</v>
      </c>
      <c r="E120" s="26">
        <f t="shared" si="23"/>
        <v>0</v>
      </c>
      <c r="F120" s="28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1:38" ht="14">
      <c r="A121" s="1"/>
      <c r="B121" s="5" t="str">
        <f>Categorias!B108</f>
        <v>Suscripciones</v>
      </c>
      <c r="C121" s="30">
        <v>0</v>
      </c>
      <c r="D121" s="26">
        <f>SUM('Noviembre 2019'!$H121:$AL121)</f>
        <v>0</v>
      </c>
      <c r="E121" s="26">
        <f t="shared" si="23"/>
        <v>0</v>
      </c>
      <c r="F121" s="28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1:38" ht="14">
      <c r="A122" s="1"/>
      <c r="B122" s="5" t="str">
        <f>Categorias!B110</f>
        <v>Comidas fuera de casa</v>
      </c>
      <c r="C122" s="30">
        <v>0</v>
      </c>
      <c r="D122" s="26">
        <f>SUM('Noviembre 2019'!$H122:$AL122)</f>
        <v>0</v>
      </c>
      <c r="E122" s="26">
        <f t="shared" si="23"/>
        <v>0</v>
      </c>
      <c r="F122" s="28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1:38" ht="14">
      <c r="A123" s="1"/>
      <c r="B123" s="5" t="str">
        <f>Categorias!B111</f>
        <v>Fiestas de cumpleaños</v>
      </c>
      <c r="C123" s="30">
        <v>0</v>
      </c>
      <c r="D123" s="26">
        <f>SUM('Noviembre 2019'!$H123:$AL123)</f>
        <v>0</v>
      </c>
      <c r="E123" s="26">
        <f t="shared" si="23"/>
        <v>0</v>
      </c>
      <c r="F123" s="28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1:38" ht="14">
      <c r="A124" s="1"/>
      <c r="B124" s="5" t="str">
        <f>Categorias!B112</f>
        <v>Vacaciones</v>
      </c>
      <c r="C124" s="30">
        <v>0</v>
      </c>
      <c r="D124" s="26">
        <f>SUM('Noviembre 2019'!$H124:$AL124)</f>
        <v>0</v>
      </c>
      <c r="E124" s="26">
        <f t="shared" si="23"/>
        <v>0</v>
      </c>
      <c r="F124" s="28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1:38" ht="14">
      <c r="A125" s="1"/>
      <c r="B125" s="10" t="s">
        <v>51</v>
      </c>
      <c r="C125" s="29"/>
      <c r="D125" s="29"/>
      <c r="E125" s="29"/>
      <c r="F125" s="1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1:38" ht="14">
      <c r="A126" s="1"/>
      <c r="B126" s="4" t="str">
        <f>Categorias!B114</f>
        <v>Se deben eliminar DEUDAS</v>
      </c>
      <c r="C126" s="22">
        <f t="shared" ref="C126:E126" si="24">SUM(C127:C134)</f>
        <v>0</v>
      </c>
      <c r="D126" s="22">
        <f t="shared" si="24"/>
        <v>0</v>
      </c>
      <c r="E126" s="22">
        <f t="shared" si="24"/>
        <v>0</v>
      </c>
      <c r="F126" s="23"/>
      <c r="H126" s="24" t="s">
        <v>73</v>
      </c>
      <c r="I126" s="24" t="s">
        <v>74</v>
      </c>
      <c r="J126" s="24" t="s">
        <v>75</v>
      </c>
      <c r="K126" s="24" t="s">
        <v>76</v>
      </c>
      <c r="L126" s="24" t="s">
        <v>77</v>
      </c>
      <c r="M126" s="24" t="s">
        <v>78</v>
      </c>
      <c r="N126" s="24" t="s">
        <v>79</v>
      </c>
      <c r="O126" s="24" t="s">
        <v>80</v>
      </c>
      <c r="P126" s="24" t="s">
        <v>81</v>
      </c>
      <c r="Q126" s="24" t="s">
        <v>82</v>
      </c>
      <c r="R126" s="24" t="s">
        <v>83</v>
      </c>
      <c r="S126" s="24" t="s">
        <v>84</v>
      </c>
      <c r="T126" s="24" t="s">
        <v>85</v>
      </c>
      <c r="U126" s="24" t="s">
        <v>86</v>
      </c>
      <c r="V126" s="24" t="s">
        <v>87</v>
      </c>
      <c r="W126" s="24" t="s">
        <v>88</v>
      </c>
      <c r="X126" s="24" t="s">
        <v>89</v>
      </c>
      <c r="Y126" s="24" t="s">
        <v>90</v>
      </c>
      <c r="Z126" s="24" t="s">
        <v>91</v>
      </c>
      <c r="AA126" s="24" t="s">
        <v>92</v>
      </c>
      <c r="AB126" s="24" t="s">
        <v>93</v>
      </c>
      <c r="AC126" s="24" t="s">
        <v>94</v>
      </c>
      <c r="AD126" s="24" t="s">
        <v>95</v>
      </c>
      <c r="AE126" s="24" t="s">
        <v>96</v>
      </c>
      <c r="AF126" s="24" t="s">
        <v>97</v>
      </c>
      <c r="AG126" s="24" t="s">
        <v>98</v>
      </c>
      <c r="AH126" s="24" t="s">
        <v>99</v>
      </c>
      <c r="AI126" s="24" t="s">
        <v>100</v>
      </c>
      <c r="AJ126" s="24" t="s">
        <v>101</v>
      </c>
      <c r="AK126" s="24" t="s">
        <v>102</v>
      </c>
      <c r="AL126" s="24" t="s">
        <v>103</v>
      </c>
    </row>
    <row r="127" spans="1:38" ht="14">
      <c r="A127" s="1"/>
      <c r="B127" s="5" t="str">
        <f>Categorias!B115</f>
        <v>Crédito hipotecario</v>
      </c>
      <c r="C127" s="30">
        <v>0</v>
      </c>
      <c r="D127" s="26">
        <f>SUM('Noviembre 2019'!$H127:$AL127)</f>
        <v>0</v>
      </c>
      <c r="E127" s="26">
        <f t="shared" ref="E127:E134" si="25">C127-D127</f>
        <v>0</v>
      </c>
      <c r="F127" s="28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1:38" ht="14">
      <c r="A128" s="1"/>
      <c r="B128" s="5" t="str">
        <f>Categorias!B116</f>
        <v>Crédito al consumo</v>
      </c>
      <c r="C128" s="30">
        <v>0</v>
      </c>
      <c r="D128" s="26">
        <f>SUM('Noviembre 2019'!$H128:$AL128)</f>
        <v>0</v>
      </c>
      <c r="E128" s="26">
        <f t="shared" si="25"/>
        <v>0</v>
      </c>
      <c r="F128" s="28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</row>
    <row r="129" spans="1:38" ht="14">
      <c r="A129" s="1"/>
      <c r="B129" s="5" t="str">
        <f>Categorias!B117</f>
        <v>Creditos estudiantiles</v>
      </c>
      <c r="C129" s="30">
        <v>0</v>
      </c>
      <c r="D129" s="26">
        <f>SUM('Noviembre 2019'!$H129:$AL129)</f>
        <v>0</v>
      </c>
      <c r="E129" s="26">
        <f t="shared" si="25"/>
        <v>0</v>
      </c>
      <c r="F129" s="28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</row>
    <row r="130" spans="1:38" ht="14">
      <c r="A130" s="1"/>
      <c r="B130" s="5" t="str">
        <f>Categorias!B118</f>
        <v>Tarjeta de crédito 1</v>
      </c>
      <c r="C130" s="30">
        <v>0</v>
      </c>
      <c r="D130" s="26">
        <f>SUM('Noviembre 2019'!$H130:$AL130)</f>
        <v>0</v>
      </c>
      <c r="E130" s="26">
        <f t="shared" si="25"/>
        <v>0</v>
      </c>
      <c r="F130" s="28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1:38" ht="14">
      <c r="A131" s="1"/>
      <c r="B131" s="5" t="str">
        <f>Categorias!B119</f>
        <v>Tarjeta de crédito 2</v>
      </c>
      <c r="C131" s="30">
        <v>0</v>
      </c>
      <c r="D131" s="26">
        <f>SUM('Noviembre 2019'!$H131:$AL131)</f>
        <v>0</v>
      </c>
      <c r="E131" s="26">
        <f t="shared" si="25"/>
        <v>0</v>
      </c>
      <c r="F131" s="28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1:38" ht="14">
      <c r="A132" s="1"/>
      <c r="B132" s="5" t="str">
        <f>Categorias!B120</f>
        <v>Otros</v>
      </c>
      <c r="C132" s="30">
        <v>0</v>
      </c>
      <c r="D132" s="26">
        <f>SUM('Noviembre 2019'!$H132:$AL132)</f>
        <v>0</v>
      </c>
      <c r="E132" s="26">
        <f t="shared" si="25"/>
        <v>0</v>
      </c>
      <c r="F132" s="28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</row>
    <row r="133" spans="1:38" ht="14">
      <c r="A133" s="1"/>
      <c r="B133" s="5" t="str">
        <f>Categorias!B121</f>
        <v>-</v>
      </c>
      <c r="C133" s="30">
        <v>0</v>
      </c>
      <c r="D133" s="26">
        <f>SUM('Noviembre 2019'!$H133:$AL133)</f>
        <v>0</v>
      </c>
      <c r="E133" s="26">
        <f t="shared" si="25"/>
        <v>0</v>
      </c>
      <c r="F133" s="28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</row>
    <row r="134" spans="1:38" ht="15.75" customHeight="1">
      <c r="A134" s="1"/>
      <c r="B134" s="5" t="str">
        <f>Categorias!B122</f>
        <v>-</v>
      </c>
      <c r="C134" s="30">
        <v>0</v>
      </c>
      <c r="D134" s="26">
        <f>SUM('Noviembre 2019'!$H134:$AL134)</f>
        <v>0</v>
      </c>
      <c r="E134" s="26">
        <f t="shared" si="25"/>
        <v>0</v>
      </c>
      <c r="F134" s="28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</row>
    <row r="135" spans="1:38" ht="14">
      <c r="A135" s="1"/>
      <c r="B135" s="8"/>
      <c r="C135" s="29"/>
      <c r="D135" s="29"/>
      <c r="E135" s="29"/>
      <c r="F135" s="1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</row>
    <row r="136" spans="1:38" ht="14">
      <c r="A136" s="1"/>
      <c r="B136" s="4" t="str">
        <f>Categorias!B124</f>
        <v>NO Imprescindible Mascotas</v>
      </c>
      <c r="C136" s="22">
        <f t="shared" ref="C136:E136" si="26">SUM(C137:C144)</f>
        <v>0</v>
      </c>
      <c r="D136" s="22">
        <f t="shared" si="26"/>
        <v>0</v>
      </c>
      <c r="E136" s="22">
        <f t="shared" si="26"/>
        <v>0</v>
      </c>
      <c r="F136" s="23"/>
      <c r="H136" s="24" t="s">
        <v>73</v>
      </c>
      <c r="I136" s="24" t="s">
        <v>74</v>
      </c>
      <c r="J136" s="24" t="s">
        <v>75</v>
      </c>
      <c r="K136" s="24" t="s">
        <v>76</v>
      </c>
      <c r="L136" s="24" t="s">
        <v>77</v>
      </c>
      <c r="M136" s="24" t="s">
        <v>78</v>
      </c>
      <c r="N136" s="24" t="s">
        <v>79</v>
      </c>
      <c r="O136" s="24" t="s">
        <v>80</v>
      </c>
      <c r="P136" s="24" t="s">
        <v>81</v>
      </c>
      <c r="Q136" s="24" t="s">
        <v>82</v>
      </c>
      <c r="R136" s="24" t="s">
        <v>83</v>
      </c>
      <c r="S136" s="24" t="s">
        <v>84</v>
      </c>
      <c r="T136" s="24" t="s">
        <v>85</v>
      </c>
      <c r="U136" s="24" t="s">
        <v>86</v>
      </c>
      <c r="V136" s="24" t="s">
        <v>87</v>
      </c>
      <c r="W136" s="24" t="s">
        <v>88</v>
      </c>
      <c r="X136" s="24" t="s">
        <v>89</v>
      </c>
      <c r="Y136" s="24" t="s">
        <v>90</v>
      </c>
      <c r="Z136" s="24" t="s">
        <v>91</v>
      </c>
      <c r="AA136" s="24" t="s">
        <v>92</v>
      </c>
      <c r="AB136" s="24" t="s">
        <v>93</v>
      </c>
      <c r="AC136" s="24" t="s">
        <v>94</v>
      </c>
      <c r="AD136" s="24" t="s">
        <v>95</v>
      </c>
      <c r="AE136" s="24" t="s">
        <v>96</v>
      </c>
      <c r="AF136" s="24" t="s">
        <v>97</v>
      </c>
      <c r="AG136" s="24" t="s">
        <v>98</v>
      </c>
      <c r="AH136" s="24" t="s">
        <v>99</v>
      </c>
      <c r="AI136" s="24" t="s">
        <v>100</v>
      </c>
      <c r="AJ136" s="24" t="s">
        <v>101</v>
      </c>
      <c r="AK136" s="24" t="s">
        <v>102</v>
      </c>
      <c r="AL136" s="24" t="s">
        <v>103</v>
      </c>
    </row>
    <row r="137" spans="1:38" ht="14">
      <c r="A137" s="1"/>
      <c r="B137" s="5">
        <f>Categorias!B125</f>
        <v>0</v>
      </c>
      <c r="C137" s="30">
        <v>0</v>
      </c>
      <c r="D137" s="26">
        <f>SUM('Noviembre 2019'!$H137:$AL137)</f>
        <v>0</v>
      </c>
      <c r="E137" s="26">
        <f t="shared" ref="E137:E144" si="27">C137-D137</f>
        <v>0</v>
      </c>
      <c r="F137" s="28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</row>
    <row r="138" spans="1:38" ht="14">
      <c r="A138" s="1"/>
      <c r="B138" s="5" t="str">
        <f>Categorias!B126</f>
        <v>Cuidado de mascotas</v>
      </c>
      <c r="C138" s="30">
        <v>0</v>
      </c>
      <c r="D138" s="26">
        <f>SUM('Noviembre 2019'!$H138:$AL138)</f>
        <v>0</v>
      </c>
      <c r="E138" s="26">
        <f t="shared" si="27"/>
        <v>0</v>
      </c>
      <c r="F138" s="28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</row>
    <row r="139" spans="1:38" ht="14">
      <c r="A139" s="1"/>
      <c r="B139" s="5" t="str">
        <f>Categorias!B127</f>
        <v>Veterinario</v>
      </c>
      <c r="C139" s="30">
        <v>0</v>
      </c>
      <c r="D139" s="26">
        <f>SUM('Noviembre 2019'!$H139:$AL139)</f>
        <v>0</v>
      </c>
      <c r="E139" s="26">
        <f t="shared" si="27"/>
        <v>0</v>
      </c>
      <c r="F139" s="28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</row>
    <row r="140" spans="1:38" ht="14">
      <c r="A140" s="1"/>
      <c r="B140" s="5" t="str">
        <f>Categorias!B128</f>
        <v>Medicamentos</v>
      </c>
      <c r="C140" s="30">
        <v>0</v>
      </c>
      <c r="D140" s="26">
        <f>SUM('Noviembre 2019'!$H140:$AL140)</f>
        <v>0</v>
      </c>
      <c r="E140" s="26">
        <f t="shared" si="27"/>
        <v>0</v>
      </c>
      <c r="F140" s="28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</row>
    <row r="141" spans="1:38" ht="14">
      <c r="A141" s="1"/>
      <c r="B141" s="5" t="str">
        <f>Categorias!B129</f>
        <v>vacunas</v>
      </c>
      <c r="C141" s="30">
        <v>0</v>
      </c>
      <c r="D141" s="26">
        <f>SUM('Noviembre 2019'!$H141:$AL141)</f>
        <v>0</v>
      </c>
      <c r="E141" s="26">
        <f t="shared" si="27"/>
        <v>0</v>
      </c>
      <c r="F141" s="28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</row>
    <row r="142" spans="1:38" ht="14">
      <c r="A142" s="1"/>
      <c r="B142" s="5">
        <f>Categorias!B130</f>
        <v>0</v>
      </c>
      <c r="C142" s="30">
        <v>0</v>
      </c>
      <c r="D142" s="26">
        <f>SUM('Noviembre 2019'!$H142:$AL142)</f>
        <v>0</v>
      </c>
      <c r="E142" s="26">
        <f t="shared" si="27"/>
        <v>0</v>
      </c>
      <c r="F142" s="28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</row>
    <row r="143" spans="1:38" ht="14">
      <c r="A143" s="1"/>
      <c r="B143" s="5" t="str">
        <f>Categorias!B131</f>
        <v>-</v>
      </c>
      <c r="C143" s="30">
        <v>0</v>
      </c>
      <c r="D143" s="26">
        <f>SUM('Noviembre 2019'!$H143:$AL143)</f>
        <v>0</v>
      </c>
      <c r="E143" s="26">
        <f t="shared" si="27"/>
        <v>0</v>
      </c>
      <c r="F143" s="28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</row>
    <row r="144" spans="1:38" ht="14">
      <c r="A144" s="1"/>
      <c r="B144" s="5" t="str">
        <f>Categorias!B132</f>
        <v>-</v>
      </c>
      <c r="C144" s="30">
        <v>0</v>
      </c>
      <c r="D144" s="26">
        <f>SUM('Noviembre 2019'!$H144:$AL144)</f>
        <v>0</v>
      </c>
      <c r="E144" s="26">
        <f t="shared" si="27"/>
        <v>0</v>
      </c>
      <c r="F144" s="28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</row>
    <row r="145" spans="1:38" ht="14">
      <c r="A145" s="1"/>
      <c r="B145" s="10"/>
      <c r="C145" s="29"/>
      <c r="D145" s="29"/>
      <c r="E145" s="29"/>
      <c r="F145" s="1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</row>
    <row r="146" spans="1:38" ht="14">
      <c r="A146" s="1"/>
      <c r="B146" s="4" t="str">
        <f>Categorias!B134</f>
        <v>IMPRESICINDIBLE AHORROS</v>
      </c>
      <c r="C146" s="22">
        <f t="shared" ref="C146:E146" si="28">SUM(C147:C156)</f>
        <v>0</v>
      </c>
      <c r="D146" s="22">
        <f t="shared" si="28"/>
        <v>0</v>
      </c>
      <c r="E146" s="22">
        <f t="shared" si="28"/>
        <v>0</v>
      </c>
      <c r="F146" s="23"/>
      <c r="H146" s="24" t="s">
        <v>73</v>
      </c>
      <c r="I146" s="24" t="s">
        <v>74</v>
      </c>
      <c r="J146" s="24" t="s">
        <v>75</v>
      </c>
      <c r="K146" s="24" t="s">
        <v>76</v>
      </c>
      <c r="L146" s="24" t="s">
        <v>77</v>
      </c>
      <c r="M146" s="24" t="s">
        <v>78</v>
      </c>
      <c r="N146" s="24" t="s">
        <v>79</v>
      </c>
      <c r="O146" s="24" t="s">
        <v>80</v>
      </c>
      <c r="P146" s="24" t="s">
        <v>81</v>
      </c>
      <c r="Q146" s="24" t="s">
        <v>82</v>
      </c>
      <c r="R146" s="24" t="s">
        <v>83</v>
      </c>
      <c r="S146" s="24" t="s">
        <v>84</v>
      </c>
      <c r="T146" s="24" t="s">
        <v>85</v>
      </c>
      <c r="U146" s="24" t="s">
        <v>86</v>
      </c>
      <c r="V146" s="24" t="s">
        <v>87</v>
      </c>
      <c r="W146" s="24" t="s">
        <v>88</v>
      </c>
      <c r="X146" s="24" t="s">
        <v>89</v>
      </c>
      <c r="Y146" s="24" t="s">
        <v>90</v>
      </c>
      <c r="Z146" s="24" t="s">
        <v>91</v>
      </c>
      <c r="AA146" s="24" t="s">
        <v>92</v>
      </c>
      <c r="AB146" s="24" t="s">
        <v>93</v>
      </c>
      <c r="AC146" s="24" t="s">
        <v>94</v>
      </c>
      <c r="AD146" s="24" t="s">
        <v>95</v>
      </c>
      <c r="AE146" s="24" t="s">
        <v>96</v>
      </c>
      <c r="AF146" s="24" t="s">
        <v>97</v>
      </c>
      <c r="AG146" s="24" t="s">
        <v>98</v>
      </c>
      <c r="AH146" s="24" t="s">
        <v>99</v>
      </c>
      <c r="AI146" s="24" t="s">
        <v>100</v>
      </c>
      <c r="AJ146" s="24" t="s">
        <v>101</v>
      </c>
      <c r="AK146" s="24" t="s">
        <v>102</v>
      </c>
      <c r="AL146" s="24" t="s">
        <v>103</v>
      </c>
    </row>
    <row r="147" spans="1:38" ht="14">
      <c r="A147" s="1"/>
      <c r="B147" s="5" t="str">
        <f>Categorias!B135</f>
        <v>Fondo de emergencia</v>
      </c>
      <c r="C147" s="30">
        <v>0</v>
      </c>
      <c r="D147" s="26">
        <f>SUM('Noviembre 2019'!$H147:$AL147)</f>
        <v>0</v>
      </c>
      <c r="E147" s="26">
        <f t="shared" ref="E147:E156" si="29">C147-D147</f>
        <v>0</v>
      </c>
      <c r="F147" s="28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</row>
    <row r="148" spans="1:38" ht="14">
      <c r="A148" s="1"/>
      <c r="B148" s="5" t="str">
        <f>Categorias!B136</f>
        <v>Seguros de vida</v>
      </c>
      <c r="C148" s="30">
        <v>0</v>
      </c>
      <c r="D148" s="26">
        <f>SUM('Noviembre 2019'!$H148:$AL148)</f>
        <v>0</v>
      </c>
      <c r="E148" s="26">
        <f t="shared" si="29"/>
        <v>0</v>
      </c>
      <c r="F148" s="28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</row>
    <row r="149" spans="1:38" ht="14">
      <c r="A149" s="1"/>
      <c r="B149" s="5" t="str">
        <f>Categorias!B137</f>
        <v>Inversiones</v>
      </c>
      <c r="C149" s="30">
        <v>0</v>
      </c>
      <c r="D149" s="26">
        <f>SUM('Noviembre 2019'!$H149:$AL149)</f>
        <v>0</v>
      </c>
      <c r="E149" s="26">
        <f t="shared" si="29"/>
        <v>0</v>
      </c>
      <c r="F149" s="28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</row>
    <row r="150" spans="1:38" ht="14">
      <c r="A150" s="1"/>
      <c r="B150" s="5" t="str">
        <f>Categorias!B138</f>
        <v>Pensión complementaria</v>
      </c>
      <c r="C150" s="30">
        <v>0</v>
      </c>
      <c r="D150" s="26">
        <f>SUM('Noviembre 2019'!$H150:$AL150)</f>
        <v>0</v>
      </c>
      <c r="E150" s="26">
        <f t="shared" si="29"/>
        <v>0</v>
      </c>
      <c r="F150" s="28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</row>
    <row r="151" spans="1:38" ht="14">
      <c r="A151" s="1"/>
      <c r="B151" s="5" t="str">
        <f>Categorias!B139</f>
        <v>Metas de corto plazo</v>
      </c>
      <c r="C151" s="30">
        <v>0</v>
      </c>
      <c r="D151" s="26">
        <f>SUM('Noviembre 2019'!$H151:$AL151)</f>
        <v>0</v>
      </c>
      <c r="E151" s="26">
        <f t="shared" si="29"/>
        <v>0</v>
      </c>
      <c r="F151" s="28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</row>
    <row r="152" spans="1:38" ht="14">
      <c r="A152" s="1"/>
      <c r="B152" s="5" t="str">
        <f>Categorias!B140</f>
        <v>Fondo estudiantil</v>
      </c>
      <c r="C152" s="30">
        <v>0</v>
      </c>
      <c r="D152" s="26">
        <f>SUM('Noviembre 2019'!$H152:$AL152)</f>
        <v>0</v>
      </c>
      <c r="E152" s="26">
        <f t="shared" si="29"/>
        <v>0</v>
      </c>
      <c r="F152" s="28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</row>
    <row r="153" spans="1:38" ht="14">
      <c r="A153" s="1"/>
      <c r="B153" s="5" t="str">
        <f>Categorias!B141</f>
        <v>Fondo: vacaciones</v>
      </c>
      <c r="C153" s="30">
        <v>0</v>
      </c>
      <c r="D153" s="26">
        <f>SUM('Noviembre 2019'!$H153:$AL153)</f>
        <v>0</v>
      </c>
      <c r="E153" s="26">
        <f t="shared" si="29"/>
        <v>0</v>
      </c>
      <c r="F153" s="28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</row>
    <row r="154" spans="1:38" ht="14">
      <c r="A154" s="1"/>
      <c r="B154" s="5" t="str">
        <f>Categorias!B142</f>
        <v>Metas mediano plazo</v>
      </c>
      <c r="C154" s="30">
        <v>0</v>
      </c>
      <c r="D154" s="26">
        <f>SUM('Noviembre 2019'!$H154:$AL154)</f>
        <v>0</v>
      </c>
      <c r="E154" s="26">
        <f t="shared" si="29"/>
        <v>0</v>
      </c>
      <c r="F154" s="28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</row>
    <row r="155" spans="1:38" ht="14">
      <c r="A155" s="1"/>
      <c r="B155" s="5" t="str">
        <f>Categorias!B143</f>
        <v>Metas de largo plazo</v>
      </c>
      <c r="C155" s="30">
        <v>0</v>
      </c>
      <c r="D155" s="26">
        <f>SUM('Noviembre 2019'!$H155:$AL155)</f>
        <v>0</v>
      </c>
      <c r="E155" s="26">
        <f t="shared" si="29"/>
        <v>0</v>
      </c>
      <c r="F155" s="28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</row>
    <row r="156" spans="1:38" ht="14">
      <c r="A156" s="1"/>
      <c r="B156" s="5" t="str">
        <f>Categorias!B144</f>
        <v>-</v>
      </c>
      <c r="C156" s="30">
        <v>0</v>
      </c>
      <c r="D156" s="26">
        <f>SUM('Noviembre 2019'!$H156:$AL156)</f>
        <v>0</v>
      </c>
      <c r="E156" s="26">
        <f t="shared" si="29"/>
        <v>0</v>
      </c>
      <c r="F156" s="28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</row>
    <row r="157" spans="1:38" ht="14">
      <c r="A157" s="39"/>
      <c r="B157" s="11"/>
      <c r="C157" s="38"/>
      <c r="D157" s="38"/>
      <c r="E157" s="38"/>
      <c r="F157" s="39"/>
      <c r="G157" s="39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</row>
    <row r="158" spans="1:38" ht="14">
      <c r="A158" s="1"/>
      <c r="B158" s="4" t="str">
        <f>Categorias!B146</f>
        <v>OTROS</v>
      </c>
      <c r="C158" s="22">
        <f t="shared" ref="C158:E158" si="30">SUM(C159:C166)</f>
        <v>0</v>
      </c>
      <c r="D158" s="22">
        <f t="shared" si="30"/>
        <v>0</v>
      </c>
      <c r="E158" s="22">
        <f t="shared" si="30"/>
        <v>0</v>
      </c>
      <c r="F158" s="23"/>
      <c r="H158" s="24" t="s">
        <v>73</v>
      </c>
      <c r="I158" s="24" t="s">
        <v>74</v>
      </c>
      <c r="J158" s="24" t="s">
        <v>75</v>
      </c>
      <c r="K158" s="24" t="s">
        <v>76</v>
      </c>
      <c r="L158" s="24" t="s">
        <v>77</v>
      </c>
      <c r="M158" s="24" t="s">
        <v>78</v>
      </c>
      <c r="N158" s="24" t="s">
        <v>79</v>
      </c>
      <c r="O158" s="24" t="s">
        <v>80</v>
      </c>
      <c r="P158" s="24" t="s">
        <v>81</v>
      </c>
      <c r="Q158" s="24" t="s">
        <v>82</v>
      </c>
      <c r="R158" s="24" t="s">
        <v>83</v>
      </c>
      <c r="S158" s="24" t="s">
        <v>84</v>
      </c>
      <c r="T158" s="24" t="s">
        <v>85</v>
      </c>
      <c r="U158" s="24" t="s">
        <v>86</v>
      </c>
      <c r="V158" s="24" t="s">
        <v>87</v>
      </c>
      <c r="W158" s="24" t="s">
        <v>88</v>
      </c>
      <c r="X158" s="24" t="s">
        <v>89</v>
      </c>
      <c r="Y158" s="24" t="s">
        <v>90</v>
      </c>
      <c r="Z158" s="24" t="s">
        <v>91</v>
      </c>
      <c r="AA158" s="24" t="s">
        <v>92</v>
      </c>
      <c r="AB158" s="24" t="s">
        <v>93</v>
      </c>
      <c r="AC158" s="24" t="s">
        <v>94</v>
      </c>
      <c r="AD158" s="24" t="s">
        <v>95</v>
      </c>
      <c r="AE158" s="24" t="s">
        <v>96</v>
      </c>
      <c r="AF158" s="24" t="s">
        <v>97</v>
      </c>
      <c r="AG158" s="24" t="s">
        <v>98</v>
      </c>
      <c r="AH158" s="24" t="s">
        <v>99</v>
      </c>
      <c r="AI158" s="24" t="s">
        <v>100</v>
      </c>
      <c r="AJ158" s="24" t="s">
        <v>101</v>
      </c>
      <c r="AK158" s="24" t="s">
        <v>102</v>
      </c>
      <c r="AL158" s="24" t="s">
        <v>103</v>
      </c>
    </row>
    <row r="159" spans="1:38" ht="14">
      <c r="A159" s="1"/>
      <c r="B159" s="5" t="str">
        <f>Categorias!B147</f>
        <v>-</v>
      </c>
      <c r="C159" s="30">
        <v>0</v>
      </c>
      <c r="D159" s="26">
        <f>SUM('Noviembre 2019'!$H159:$AL159)</f>
        <v>0</v>
      </c>
      <c r="E159" s="26">
        <f t="shared" ref="E159:E166" si="31">C159-D159</f>
        <v>0</v>
      </c>
      <c r="F159" s="28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</row>
    <row r="160" spans="1:38" ht="14">
      <c r="A160" s="1"/>
      <c r="B160" s="5" t="str">
        <f>Categorias!B148</f>
        <v>-</v>
      </c>
      <c r="C160" s="30">
        <v>0</v>
      </c>
      <c r="D160" s="26">
        <f>SUM('Noviembre 2019'!$H160:$AL160)</f>
        <v>0</v>
      </c>
      <c r="E160" s="26">
        <f t="shared" si="31"/>
        <v>0</v>
      </c>
      <c r="F160" s="28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</row>
    <row r="161" spans="1:38" ht="14">
      <c r="A161" s="1"/>
      <c r="B161" s="5" t="str">
        <f>Categorias!B149</f>
        <v>-</v>
      </c>
      <c r="C161" s="30">
        <v>0</v>
      </c>
      <c r="D161" s="26">
        <f>SUM('Noviembre 2019'!$H161:$AL161)</f>
        <v>0</v>
      </c>
      <c r="E161" s="26">
        <f t="shared" si="31"/>
        <v>0</v>
      </c>
      <c r="F161" s="28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</row>
    <row r="162" spans="1:38" ht="14">
      <c r="A162" s="1"/>
      <c r="B162" s="5" t="str">
        <f>Categorias!B150</f>
        <v>-</v>
      </c>
      <c r="C162" s="30">
        <v>0</v>
      </c>
      <c r="D162" s="26">
        <f>SUM('Noviembre 2019'!$H162:$AL162)</f>
        <v>0</v>
      </c>
      <c r="E162" s="26">
        <f t="shared" si="31"/>
        <v>0</v>
      </c>
      <c r="F162" s="28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</row>
    <row r="163" spans="1:38" ht="14">
      <c r="A163" s="1"/>
      <c r="B163" s="5" t="str">
        <f>Categorias!B151</f>
        <v>-</v>
      </c>
      <c r="C163" s="30">
        <v>0</v>
      </c>
      <c r="D163" s="26">
        <f>SUM('Noviembre 2019'!$H163:$AL163)</f>
        <v>0</v>
      </c>
      <c r="E163" s="26">
        <f t="shared" si="31"/>
        <v>0</v>
      </c>
      <c r="F163" s="28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</row>
    <row r="164" spans="1:38" ht="14">
      <c r="A164" s="1"/>
      <c r="B164" s="5" t="str">
        <f>Categorias!B152</f>
        <v>-</v>
      </c>
      <c r="C164" s="30">
        <v>0</v>
      </c>
      <c r="D164" s="26">
        <f>SUM('Noviembre 2019'!$H164:$AL164)</f>
        <v>0</v>
      </c>
      <c r="E164" s="26">
        <f t="shared" si="31"/>
        <v>0</v>
      </c>
      <c r="F164" s="28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</row>
    <row r="165" spans="1:38" ht="14">
      <c r="A165" s="1"/>
      <c r="B165" s="5" t="str">
        <f>Categorias!B153</f>
        <v>-</v>
      </c>
      <c r="C165" s="30">
        <v>0</v>
      </c>
      <c r="D165" s="26">
        <f>SUM('Noviembre 2019'!$H165:$AL165)</f>
        <v>0</v>
      </c>
      <c r="E165" s="26">
        <f t="shared" si="31"/>
        <v>0</v>
      </c>
      <c r="F165" s="28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</row>
    <row r="166" spans="1:38" ht="14">
      <c r="A166" s="1"/>
      <c r="B166" s="5" t="str">
        <f>Categorias!B154</f>
        <v>-</v>
      </c>
      <c r="C166" s="30">
        <v>0</v>
      </c>
      <c r="D166" s="26">
        <f>SUM('Noviembre 2019'!$H166:$AL166)</f>
        <v>0</v>
      </c>
      <c r="E166" s="26">
        <f t="shared" si="31"/>
        <v>0</v>
      </c>
      <c r="F166" s="28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</row>
    <row r="167" spans="1:38" ht="14">
      <c r="A167" s="1"/>
      <c r="B167" s="11"/>
      <c r="C167" s="1"/>
      <c r="D167" s="1"/>
      <c r="E167" s="39"/>
      <c r="F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30" customHeight="1">
      <c r="A168" s="40"/>
      <c r="B168" s="11"/>
      <c r="C168" s="17" t="s">
        <v>105</v>
      </c>
      <c r="D168" s="17" t="s">
        <v>110</v>
      </c>
      <c r="E168" s="17" t="s">
        <v>70</v>
      </c>
      <c r="F168" s="40"/>
      <c r="G168" s="40"/>
      <c r="H168" s="16" t="s">
        <v>73</v>
      </c>
      <c r="I168" s="16" t="s">
        <v>74</v>
      </c>
      <c r="J168" s="16" t="s">
        <v>75</v>
      </c>
      <c r="K168" s="16" t="s">
        <v>76</v>
      </c>
      <c r="L168" s="16" t="s">
        <v>77</v>
      </c>
      <c r="M168" s="16" t="s">
        <v>78</v>
      </c>
      <c r="N168" s="16" t="s">
        <v>79</v>
      </c>
      <c r="O168" s="16" t="s">
        <v>80</v>
      </c>
      <c r="P168" s="16" t="s">
        <v>81</v>
      </c>
      <c r="Q168" s="16" t="s">
        <v>82</v>
      </c>
      <c r="R168" s="16" t="s">
        <v>83</v>
      </c>
      <c r="S168" s="16" t="s">
        <v>84</v>
      </c>
      <c r="T168" s="16" t="s">
        <v>85</v>
      </c>
      <c r="U168" s="16" t="s">
        <v>86</v>
      </c>
      <c r="V168" s="16" t="s">
        <v>87</v>
      </c>
      <c r="W168" s="16" t="s">
        <v>88</v>
      </c>
      <c r="X168" s="16" t="s">
        <v>89</v>
      </c>
      <c r="Y168" s="16" t="s">
        <v>90</v>
      </c>
      <c r="Z168" s="16" t="s">
        <v>91</v>
      </c>
      <c r="AA168" s="16" t="s">
        <v>92</v>
      </c>
      <c r="AB168" s="16" t="s">
        <v>93</v>
      </c>
      <c r="AC168" s="16" t="s">
        <v>94</v>
      </c>
      <c r="AD168" s="16" t="s">
        <v>95</v>
      </c>
      <c r="AE168" s="16" t="s">
        <v>96</v>
      </c>
      <c r="AF168" s="16" t="s">
        <v>97</v>
      </c>
      <c r="AG168" s="16" t="s">
        <v>98</v>
      </c>
      <c r="AH168" s="16" t="s">
        <v>99</v>
      </c>
      <c r="AI168" s="16" t="s">
        <v>100</v>
      </c>
      <c r="AJ168" s="16" t="s">
        <v>101</v>
      </c>
      <c r="AK168" s="16" t="s">
        <v>102</v>
      </c>
      <c r="AL168" s="16" t="s">
        <v>103</v>
      </c>
    </row>
    <row r="169" spans="1:38" ht="17.25" customHeight="1">
      <c r="A169" s="41"/>
      <c r="B169" s="42" t="s">
        <v>72</v>
      </c>
      <c r="C169" s="43">
        <f t="shared" ref="C169:E169" si="32">C28+C37+C45+C58+C68+C77+C88+C97+C107+C115+C126+C136+C146+C158</f>
        <v>0</v>
      </c>
      <c r="D169" s="43">
        <f t="shared" si="32"/>
        <v>0</v>
      </c>
      <c r="E169" s="43">
        <f t="shared" si="32"/>
        <v>0</v>
      </c>
      <c r="F169" s="41"/>
      <c r="G169" s="41"/>
      <c r="H169" s="44">
        <f t="shared" ref="H169:AL169" si="33">SUM(H28:H156)</f>
        <v>0</v>
      </c>
      <c r="I169" s="44">
        <f t="shared" si="33"/>
        <v>0</v>
      </c>
      <c r="J169" s="44">
        <f t="shared" si="33"/>
        <v>0</v>
      </c>
      <c r="K169" s="44">
        <f t="shared" si="33"/>
        <v>0</v>
      </c>
      <c r="L169" s="44">
        <f t="shared" si="33"/>
        <v>0</v>
      </c>
      <c r="M169" s="44">
        <f t="shared" si="33"/>
        <v>0</v>
      </c>
      <c r="N169" s="44">
        <f t="shared" si="33"/>
        <v>0</v>
      </c>
      <c r="O169" s="44">
        <f t="shared" si="33"/>
        <v>0</v>
      </c>
      <c r="P169" s="44">
        <f t="shared" si="33"/>
        <v>0</v>
      </c>
      <c r="Q169" s="44">
        <f t="shared" si="33"/>
        <v>0</v>
      </c>
      <c r="R169" s="44">
        <f t="shared" si="33"/>
        <v>0</v>
      </c>
      <c r="S169" s="44">
        <f t="shared" si="33"/>
        <v>0</v>
      </c>
      <c r="T169" s="44">
        <f t="shared" si="33"/>
        <v>0</v>
      </c>
      <c r="U169" s="44">
        <f t="shared" si="33"/>
        <v>0</v>
      </c>
      <c r="V169" s="44">
        <f t="shared" si="33"/>
        <v>0</v>
      </c>
      <c r="W169" s="44">
        <f t="shared" si="33"/>
        <v>0</v>
      </c>
      <c r="X169" s="44">
        <f t="shared" si="33"/>
        <v>0</v>
      </c>
      <c r="Y169" s="44">
        <f t="shared" si="33"/>
        <v>0</v>
      </c>
      <c r="Z169" s="44">
        <f t="shared" si="33"/>
        <v>0</v>
      </c>
      <c r="AA169" s="44">
        <f t="shared" si="33"/>
        <v>0</v>
      </c>
      <c r="AB169" s="44">
        <f t="shared" si="33"/>
        <v>0</v>
      </c>
      <c r="AC169" s="44">
        <f t="shared" si="33"/>
        <v>0</v>
      </c>
      <c r="AD169" s="44">
        <f t="shared" si="33"/>
        <v>0</v>
      </c>
      <c r="AE169" s="44">
        <f t="shared" si="33"/>
        <v>0</v>
      </c>
      <c r="AF169" s="44">
        <f t="shared" si="33"/>
        <v>0</v>
      </c>
      <c r="AG169" s="44">
        <f t="shared" si="33"/>
        <v>0</v>
      </c>
      <c r="AH169" s="44">
        <f t="shared" si="33"/>
        <v>0</v>
      </c>
      <c r="AI169" s="44">
        <f t="shared" si="33"/>
        <v>0</v>
      </c>
      <c r="AJ169" s="44">
        <f t="shared" si="33"/>
        <v>0</v>
      </c>
      <c r="AK169" s="44">
        <f t="shared" si="33"/>
        <v>0</v>
      </c>
      <c r="AL169" s="44">
        <f t="shared" si="33"/>
        <v>0</v>
      </c>
    </row>
    <row r="170" spans="1:38" ht="14">
      <c r="A170" s="1"/>
      <c r="B170" s="1"/>
      <c r="C170" s="1"/>
      <c r="D170" s="1"/>
      <c r="E170" s="1"/>
      <c r="F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">
      <c r="A171" s="1"/>
      <c r="B171" s="1"/>
      <c r="C171" s="1"/>
      <c r="D171" s="1"/>
      <c r="E171" s="1"/>
      <c r="F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">
      <c r="A172" s="1"/>
      <c r="B172" s="10"/>
      <c r="C172" s="1"/>
      <c r="D172" s="1"/>
      <c r="E172" s="1"/>
      <c r="F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5.75" customHeight="1">
      <c r="A173" s="1"/>
      <c r="B173" s="10"/>
      <c r="C173" s="1"/>
      <c r="D173" s="1"/>
      <c r="E173" s="1"/>
      <c r="F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27" customHeight="1">
      <c r="A174" s="1"/>
      <c r="B174" s="45"/>
      <c r="C174" s="85" t="s">
        <v>111</v>
      </c>
      <c r="D174" s="86"/>
      <c r="E174" s="86"/>
      <c r="F174" s="7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">
      <c r="A175" s="1"/>
      <c r="B175" s="46"/>
      <c r="C175" s="1"/>
      <c r="D175" s="1"/>
      <c r="E175" s="1"/>
      <c r="F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5.75" customHeight="1">
      <c r="A176" s="47"/>
      <c r="B176" s="48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</row>
    <row r="177" spans="1:38" ht="20.25" customHeight="1">
      <c r="A177" s="47"/>
      <c r="B177" s="49" t="s">
        <v>112</v>
      </c>
      <c r="C177" s="80" t="s">
        <v>68</v>
      </c>
      <c r="D177" s="81"/>
      <c r="E177" s="50">
        <f>C9</f>
        <v>0</v>
      </c>
      <c r="F177" s="50"/>
      <c r="G177" s="50"/>
      <c r="H177" s="50"/>
      <c r="I177" s="50"/>
      <c r="J177" s="50"/>
      <c r="K177" s="50"/>
      <c r="L177" s="50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</row>
    <row r="178" spans="1:38" ht="14">
      <c r="A178" s="47"/>
      <c r="B178" s="48"/>
      <c r="C178" s="77" t="s">
        <v>105</v>
      </c>
      <c r="D178" s="73"/>
      <c r="E178" s="47">
        <f>C26</f>
        <v>0</v>
      </c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</row>
    <row r="179" spans="1:38" ht="14">
      <c r="A179" s="47"/>
      <c r="B179" s="48"/>
      <c r="C179" s="51"/>
      <c r="D179" s="51"/>
      <c r="E179" s="47"/>
      <c r="F179" s="47"/>
      <c r="G179" s="47" t="s">
        <v>138</v>
      </c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</row>
    <row r="180" spans="1:38" ht="18.75" customHeight="1">
      <c r="A180" s="47"/>
      <c r="B180" s="48"/>
      <c r="C180" s="82" t="s">
        <v>114</v>
      </c>
      <c r="D180" s="79"/>
      <c r="E180" s="52">
        <f>E177-E178</f>
        <v>0</v>
      </c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</row>
    <row r="181" spans="1:38" ht="14">
      <c r="A181" s="47"/>
      <c r="B181" s="48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</row>
    <row r="182" spans="1:38" ht="14">
      <c r="A182" s="47"/>
      <c r="B182" s="48"/>
      <c r="C182" s="47"/>
      <c r="D182" s="47"/>
      <c r="E182" s="47"/>
      <c r="F182" s="47"/>
      <c r="G182" s="47"/>
      <c r="H182" s="53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</row>
    <row r="183" spans="1:38" ht="15.75" customHeight="1">
      <c r="A183" s="47"/>
      <c r="B183" s="48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</row>
    <row r="184" spans="1:38" ht="39.75" customHeight="1">
      <c r="A184" s="47"/>
      <c r="B184" s="54" t="s">
        <v>115</v>
      </c>
      <c r="C184" s="80" t="s">
        <v>116</v>
      </c>
      <c r="D184" s="81"/>
      <c r="E184" s="50">
        <f>D9</f>
        <v>0</v>
      </c>
      <c r="F184" s="50"/>
      <c r="G184" s="50"/>
      <c r="H184" s="50"/>
      <c r="I184" s="50"/>
      <c r="J184" s="50"/>
      <c r="K184" s="50"/>
      <c r="L184" s="50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</row>
    <row r="185" spans="1:38" ht="14">
      <c r="A185" s="47"/>
      <c r="B185" s="48"/>
      <c r="C185" s="77" t="s">
        <v>110</v>
      </c>
      <c r="D185" s="73"/>
      <c r="E185" s="47">
        <f>D26</f>
        <v>0</v>
      </c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</row>
    <row r="186" spans="1:38" ht="14">
      <c r="A186" s="1"/>
      <c r="B186" s="7"/>
      <c r="C186" s="1"/>
      <c r="D186" s="1"/>
      <c r="E186" s="1"/>
      <c r="F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8.75" customHeight="1">
      <c r="A187" s="1"/>
      <c r="B187" s="7"/>
      <c r="C187" s="78" t="s">
        <v>114</v>
      </c>
      <c r="D187" s="79"/>
      <c r="E187" s="55">
        <f>E184-E185</f>
        <v>0</v>
      </c>
      <c r="F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4">
      <c r="A188" s="1"/>
      <c r="B188" s="7"/>
      <c r="C188" s="1"/>
      <c r="D188" s="1"/>
      <c r="E188" s="1"/>
      <c r="F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">
      <c r="A189" s="1"/>
      <c r="B189" s="7"/>
      <c r="C189" s="1"/>
      <c r="D189" s="1"/>
      <c r="E189" s="1"/>
      <c r="F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4">
      <c r="A190" s="1"/>
      <c r="B190" s="7"/>
      <c r="C190" s="1"/>
      <c r="D190" s="1"/>
      <c r="E190" s="1"/>
      <c r="F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9.5" customHeight="1">
      <c r="A191" s="1"/>
      <c r="B191" s="7"/>
      <c r="C191" s="56"/>
      <c r="D191" s="57" t="str">
        <f>B28</f>
        <v>PRIMERO ES LO PRIMERO</v>
      </c>
      <c r="E191" s="58">
        <f>D28</f>
        <v>0</v>
      </c>
      <c r="F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9.5" customHeight="1">
      <c r="A192" s="1"/>
      <c r="B192" s="7"/>
      <c r="C192" s="56"/>
      <c r="D192" s="57" t="str">
        <f>B37</f>
        <v>SALUD</v>
      </c>
      <c r="E192" s="58">
        <f>D37</f>
        <v>0</v>
      </c>
      <c r="F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9.5" customHeight="1">
      <c r="A193" s="1"/>
      <c r="B193" s="7"/>
      <c r="C193" s="56"/>
      <c r="D193" s="57" t="str">
        <f>B45</f>
        <v>VIVIENDA</v>
      </c>
      <c r="E193" s="58">
        <f>D45</f>
        <v>0</v>
      </c>
      <c r="F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9.5" customHeight="1">
      <c r="A194" s="1"/>
      <c r="B194" s="7"/>
      <c r="C194" s="56"/>
      <c r="D194" s="57" t="str">
        <f>B58</f>
        <v>ROPA Y CALZADO</v>
      </c>
      <c r="E194" s="58">
        <f>D58</f>
        <v>0</v>
      </c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9.5" customHeight="1">
      <c r="A195" s="1"/>
      <c r="B195" s="7"/>
      <c r="C195" s="56"/>
      <c r="D195" s="57" t="str">
        <f>B77</f>
        <v>TRANSPORTE</v>
      </c>
      <c r="E195" s="58">
        <f>D77</f>
        <v>0</v>
      </c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9.5" customHeight="1">
      <c r="A196" s="1"/>
      <c r="B196" s="7"/>
      <c r="C196" s="56"/>
      <c r="D196" s="57" t="str">
        <f>B88</f>
        <v>No imprescindible HIGIENE</v>
      </c>
      <c r="E196" s="58">
        <f>D88</f>
        <v>0</v>
      </c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9.5" customHeight="1">
      <c r="A197" s="1"/>
      <c r="B197" s="7"/>
      <c r="C197" s="56"/>
      <c r="D197" s="57" t="str">
        <f>B97</f>
        <v>No Imprescindible NIÑOS</v>
      </c>
      <c r="E197" s="58">
        <f>D97</f>
        <v>0</v>
      </c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9.5" customHeight="1">
      <c r="A198" s="1"/>
      <c r="B198" s="7"/>
      <c r="C198" s="56"/>
      <c r="D198" s="57" t="str">
        <f>B107</f>
        <v>NO Imprescindible Educación</v>
      </c>
      <c r="E198" s="58">
        <f>D107</f>
        <v>0</v>
      </c>
      <c r="F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9.5" customHeight="1">
      <c r="A199" s="1"/>
      <c r="B199" s="7"/>
      <c r="C199" s="56"/>
      <c r="D199" s="57" t="str">
        <f>B115</f>
        <v>SE PUEDE QUITAR Entrenimiento</v>
      </c>
      <c r="E199" s="58">
        <f>D115</f>
        <v>0</v>
      </c>
      <c r="F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9.5" customHeight="1">
      <c r="A200" s="1"/>
      <c r="B200" s="7"/>
      <c r="C200" s="56"/>
      <c r="D200" s="57" t="str">
        <f>B126</f>
        <v>Se deben eliminar DEUDAS</v>
      </c>
      <c r="E200" s="58">
        <f>D126</f>
        <v>0</v>
      </c>
      <c r="F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9.5" customHeight="1">
      <c r="A201" s="1"/>
      <c r="B201" s="7"/>
      <c r="C201" s="56"/>
      <c r="D201" s="57" t="str">
        <f>B136</f>
        <v>NO Imprescindible Mascotas</v>
      </c>
      <c r="E201" s="58">
        <f>D136</f>
        <v>0</v>
      </c>
      <c r="F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9.5" customHeight="1">
      <c r="A202" s="1"/>
      <c r="B202" s="7"/>
      <c r="C202" s="1"/>
      <c r="D202" s="57" t="str">
        <f>B146</f>
        <v>IMPRESICINDIBLE AHORROS</v>
      </c>
      <c r="E202" s="58">
        <f>D146</f>
        <v>0</v>
      </c>
      <c r="F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9.5" customHeight="1">
      <c r="A203" s="1"/>
      <c r="B203" s="7"/>
      <c r="C203" s="1"/>
      <c r="D203" s="57" t="str">
        <f>B158</f>
        <v>OTROS</v>
      </c>
      <c r="E203" s="58">
        <f>D158</f>
        <v>0</v>
      </c>
      <c r="F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">
      <c r="A204" s="1"/>
      <c r="B204" s="7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">
      <c r="A205" s="1"/>
      <c r="B205" s="7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">
      <c r="A206" s="1"/>
      <c r="B206" s="7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">
      <c r="A207" s="1"/>
      <c r="B207" s="7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">
      <c r="A208" s="1"/>
      <c r="B208" s="7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">
      <c r="A209" s="1"/>
      <c r="B209" s="7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">
      <c r="A210" s="1"/>
      <c r="B210" s="7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">
      <c r="A211" s="1"/>
      <c r="B211" s="7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">
      <c r="A212" s="1"/>
      <c r="B212" s="7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">
      <c r="A213" s="1"/>
      <c r="B213" s="7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">
      <c r="A214" s="1"/>
      <c r="B214" s="7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">
      <c r="A215" s="1"/>
      <c r="B215" s="7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">
      <c r="A216" s="1"/>
      <c r="B216" s="7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">
      <c r="A217" s="1"/>
      <c r="B217" s="7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">
      <c r="A218" s="1"/>
      <c r="B218" s="7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">
      <c r="A219" s="1"/>
      <c r="B219" s="7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">
      <c r="A220" s="1"/>
      <c r="B220" s="7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">
      <c r="A221" s="1"/>
      <c r="B221" s="7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">
      <c r="A222" s="1"/>
      <c r="B222" s="7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">
      <c r="A223" s="1"/>
      <c r="B223" s="7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">
      <c r="A224" s="1"/>
      <c r="B224" s="7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">
      <c r="A225" s="1"/>
      <c r="B225" s="7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">
      <c r="A226" s="1"/>
      <c r="B226" s="7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">
      <c r="A227" s="1"/>
      <c r="B227" s="7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">
      <c r="A228" s="1"/>
      <c r="B228" s="7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">
      <c r="A229" s="1"/>
      <c r="B229" s="7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">
      <c r="A230" s="1"/>
      <c r="B230" s="7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">
      <c r="A231" s="1"/>
      <c r="B231" s="7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">
      <c r="A232" s="1"/>
      <c r="B232" s="7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">
      <c r="A233" s="1"/>
      <c r="B233" s="7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">
      <c r="A234" s="1"/>
      <c r="B234" s="7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">
      <c r="A235" s="1"/>
      <c r="B235" s="7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">
      <c r="A236" s="1"/>
      <c r="B236" s="7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">
      <c r="A237" s="1"/>
      <c r="B237" s="7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">
      <c r="A238" s="1"/>
      <c r="B238" s="7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">
      <c r="A239" s="1"/>
      <c r="B239" s="7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">
      <c r="A240" s="1"/>
      <c r="B240" s="7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">
      <c r="A241" s="1"/>
      <c r="B241" s="7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">
      <c r="A242" s="1"/>
      <c r="B242" s="7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">
      <c r="A243" s="1"/>
      <c r="B243" s="7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">
      <c r="A244" s="1"/>
      <c r="B244" s="7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">
      <c r="A245" s="1"/>
      <c r="B245" s="7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">
      <c r="A246" s="1"/>
      <c r="B246" s="7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">
      <c r="A247" s="1"/>
      <c r="B247" s="7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">
      <c r="A248" s="1"/>
      <c r="B248" s="7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">
      <c r="A249" s="1"/>
      <c r="B249" s="7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">
      <c r="A250" s="1"/>
      <c r="B250" s="7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">
      <c r="A251" s="1"/>
      <c r="B251" s="7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">
      <c r="A252" s="1"/>
      <c r="B252" s="7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">
      <c r="A253" s="1"/>
      <c r="B253" s="7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">
      <c r="A254" s="1"/>
      <c r="B254" s="7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">
      <c r="A255" s="1"/>
      <c r="B255" s="7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">
      <c r="A256" s="1"/>
      <c r="B256" s="7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">
      <c r="A257" s="1"/>
      <c r="B257" s="7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">
      <c r="A258" s="1"/>
      <c r="B258" s="7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">
      <c r="A259" s="1"/>
      <c r="B259" s="7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">
      <c r="A260" s="1"/>
      <c r="B260" s="7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">
      <c r="A261" s="1"/>
      <c r="B261" s="7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">
      <c r="A262" s="1"/>
      <c r="B262" s="7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">
      <c r="A263" s="1"/>
      <c r="B263" s="7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">
      <c r="A264" s="1"/>
      <c r="B264" s="7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">
      <c r="A265" s="1"/>
      <c r="B265" s="7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">
      <c r="A266" s="1"/>
      <c r="B266" s="7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">
      <c r="A267" s="1"/>
      <c r="B267" s="7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">
      <c r="A268" s="1"/>
      <c r="B268" s="7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">
      <c r="A269" s="1"/>
      <c r="B269" s="7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">
      <c r="A270" s="1"/>
      <c r="B270" s="7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">
      <c r="A271" s="1"/>
      <c r="B271" s="7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">
      <c r="A272" s="1"/>
      <c r="B272" s="7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">
      <c r="A273" s="1"/>
      <c r="B273" s="7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">
      <c r="A274" s="1"/>
      <c r="B274" s="7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">
      <c r="A275" s="1"/>
      <c r="B275" s="7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">
      <c r="A276" s="1"/>
      <c r="B276" s="7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">
      <c r="A277" s="1"/>
      <c r="B277" s="7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">
      <c r="A278" s="1"/>
      <c r="B278" s="7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">
      <c r="A279" s="1"/>
      <c r="B279" s="7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">
      <c r="A280" s="1"/>
      <c r="B280" s="7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">
      <c r="A281" s="1"/>
      <c r="B281" s="7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">
      <c r="A282" s="1"/>
      <c r="B282" s="7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">
      <c r="A283" s="1"/>
      <c r="B283" s="7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">
      <c r="A284" s="1"/>
      <c r="B284" s="7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">
      <c r="A285" s="1"/>
      <c r="B285" s="7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">
      <c r="A286" s="1"/>
      <c r="B286" s="7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">
      <c r="A287" s="1"/>
      <c r="B287" s="7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">
      <c r="A288" s="1"/>
      <c r="B288" s="7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">
      <c r="A289" s="1"/>
      <c r="B289" s="7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">
      <c r="A290" s="1"/>
      <c r="B290" s="7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">
      <c r="A291" s="1"/>
      <c r="B291" s="7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">
      <c r="A292" s="1"/>
      <c r="B292" s="7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">
      <c r="A293" s="1"/>
      <c r="B293" s="7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">
      <c r="A294" s="1"/>
      <c r="B294" s="7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">
      <c r="A295" s="1"/>
      <c r="B295" s="7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">
      <c r="A296" s="1"/>
      <c r="B296" s="7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">
      <c r="A297" s="1"/>
      <c r="B297" s="7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">
      <c r="A298" s="1"/>
      <c r="B298" s="7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">
      <c r="A299" s="1"/>
      <c r="B299" s="7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">
      <c r="A300" s="1"/>
      <c r="B300" s="7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">
      <c r="A301" s="1"/>
      <c r="B301" s="7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">
      <c r="A302" s="1"/>
      <c r="B302" s="7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">
      <c r="A303" s="1"/>
      <c r="B303" s="7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">
      <c r="A304" s="1"/>
      <c r="B304" s="7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">
      <c r="A305" s="1"/>
      <c r="B305" s="7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">
      <c r="A306" s="1"/>
      <c r="B306" s="7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">
      <c r="A307" s="1"/>
      <c r="B307" s="7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">
      <c r="A308" s="1"/>
      <c r="B308" s="7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">
      <c r="A309" s="1"/>
      <c r="B309" s="7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">
      <c r="A310" s="1"/>
      <c r="B310" s="7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">
      <c r="A311" s="1"/>
      <c r="B311" s="7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">
      <c r="A312" s="1"/>
      <c r="B312" s="7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">
      <c r="A313" s="1"/>
      <c r="B313" s="7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">
      <c r="A314" s="1"/>
      <c r="B314" s="7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">
      <c r="A315" s="1"/>
      <c r="B315" s="7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">
      <c r="A316" s="1"/>
      <c r="B316" s="7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">
      <c r="A317" s="1"/>
      <c r="B317" s="7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">
      <c r="A318" s="1"/>
      <c r="B318" s="7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">
      <c r="A319" s="1"/>
      <c r="B319" s="7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">
      <c r="A320" s="1"/>
      <c r="B320" s="7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">
      <c r="A321" s="1"/>
      <c r="B321" s="7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">
      <c r="A322" s="1"/>
      <c r="B322" s="7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">
      <c r="A323" s="1"/>
      <c r="B323" s="7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">
      <c r="A324" s="1"/>
      <c r="B324" s="7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">
      <c r="A325" s="1"/>
      <c r="B325" s="7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">
      <c r="A326" s="1"/>
      <c r="B326" s="7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">
      <c r="A327" s="1"/>
      <c r="B327" s="7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">
      <c r="A328" s="1"/>
      <c r="B328" s="7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">
      <c r="A329" s="1"/>
      <c r="B329" s="7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">
      <c r="A330" s="1"/>
      <c r="B330" s="7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">
      <c r="A331" s="1"/>
      <c r="B331" s="7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">
      <c r="A332" s="1"/>
      <c r="B332" s="7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">
      <c r="A333" s="1"/>
      <c r="B333" s="7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">
      <c r="A334" s="1"/>
      <c r="B334" s="7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">
      <c r="A335" s="1"/>
      <c r="B335" s="7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">
      <c r="A336" s="1"/>
      <c r="B336" s="7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">
      <c r="A337" s="1"/>
      <c r="B337" s="7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">
      <c r="A338" s="1"/>
      <c r="B338" s="7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">
      <c r="A339" s="1"/>
      <c r="B339" s="7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">
      <c r="A340" s="1"/>
      <c r="B340" s="7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">
      <c r="A341" s="1"/>
      <c r="B341" s="7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">
      <c r="A342" s="1"/>
      <c r="B342" s="7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">
      <c r="A343" s="1"/>
      <c r="B343" s="7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">
      <c r="A344" s="1"/>
      <c r="B344" s="7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">
      <c r="A345" s="1"/>
      <c r="B345" s="7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">
      <c r="A346" s="1"/>
      <c r="B346" s="7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">
      <c r="A347" s="1"/>
      <c r="B347" s="7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">
      <c r="A348" s="1"/>
      <c r="B348" s="7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">
      <c r="A349" s="1"/>
      <c r="B349" s="7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">
      <c r="A350" s="1"/>
      <c r="B350" s="7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">
      <c r="A351" s="1"/>
      <c r="B351" s="7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">
      <c r="A352" s="1"/>
      <c r="B352" s="7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">
      <c r="A353" s="1"/>
      <c r="B353" s="7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">
      <c r="A354" s="1"/>
      <c r="B354" s="7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">
      <c r="A355" s="1"/>
      <c r="B355" s="7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">
      <c r="A356" s="1"/>
      <c r="B356" s="7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">
      <c r="A357" s="1"/>
      <c r="B357" s="7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">
      <c r="A358" s="1"/>
      <c r="B358" s="7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">
      <c r="A359" s="1"/>
      <c r="B359" s="7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">
      <c r="A360" s="1"/>
      <c r="B360" s="7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">
      <c r="A361" s="1"/>
      <c r="B361" s="7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">
      <c r="A362" s="1"/>
      <c r="B362" s="7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">
      <c r="A363" s="1"/>
      <c r="B363" s="7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">
      <c r="A364" s="1"/>
      <c r="B364" s="7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">
      <c r="A365" s="1"/>
      <c r="B365" s="7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">
      <c r="A366" s="1"/>
      <c r="B366" s="7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">
      <c r="A367" s="1"/>
      <c r="B367" s="7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">
      <c r="A368" s="1"/>
      <c r="B368" s="7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">
      <c r="A369" s="1"/>
      <c r="B369" s="7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">
      <c r="A370" s="1"/>
      <c r="B370" s="7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">
      <c r="A371" s="1"/>
      <c r="B371" s="7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">
      <c r="A372" s="1"/>
      <c r="B372" s="7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">
      <c r="A373" s="1"/>
      <c r="B373" s="7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">
      <c r="A374" s="1"/>
      <c r="B374" s="7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">
      <c r="A375" s="1"/>
      <c r="B375" s="7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">
      <c r="A376" s="1"/>
      <c r="B376" s="7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">
      <c r="A377" s="1"/>
      <c r="B377" s="7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">
      <c r="A378" s="1"/>
      <c r="B378" s="7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">
      <c r="A379" s="1"/>
      <c r="B379" s="7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">
      <c r="A380" s="1"/>
      <c r="B380" s="7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">
      <c r="A381" s="1"/>
      <c r="B381" s="7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">
      <c r="A382" s="1"/>
      <c r="B382" s="7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">
      <c r="A383" s="1"/>
      <c r="B383" s="7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">
      <c r="A384" s="1"/>
      <c r="B384" s="7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">
      <c r="A385" s="1"/>
      <c r="B385" s="7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">
      <c r="A386" s="1"/>
      <c r="B386" s="7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">
      <c r="A387" s="1"/>
      <c r="B387" s="7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">
      <c r="A388" s="1"/>
      <c r="B388" s="7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">
      <c r="A389" s="1"/>
      <c r="B389" s="7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">
      <c r="A390" s="1"/>
      <c r="B390" s="7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">
      <c r="A391" s="1"/>
      <c r="B391" s="7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">
      <c r="A392" s="1"/>
      <c r="B392" s="7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">
      <c r="A393" s="1"/>
      <c r="B393" s="7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">
      <c r="A394" s="1"/>
      <c r="B394" s="7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">
      <c r="A395" s="1"/>
      <c r="B395" s="7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">
      <c r="A396" s="1"/>
      <c r="B396" s="7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">
      <c r="A397" s="1"/>
      <c r="B397" s="7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">
      <c r="A398" s="1"/>
      <c r="B398" s="7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">
      <c r="A399" s="1"/>
      <c r="B399" s="7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">
      <c r="A400" s="1"/>
      <c r="B400" s="7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">
      <c r="A401" s="1"/>
      <c r="B401" s="7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">
      <c r="A402" s="1"/>
      <c r="B402" s="7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">
      <c r="A403" s="1"/>
      <c r="B403" s="7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">
      <c r="A404" s="1"/>
      <c r="B404" s="7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">
      <c r="A405" s="1"/>
      <c r="B405" s="7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">
      <c r="A406" s="1"/>
      <c r="B406" s="7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">
      <c r="A407" s="1"/>
      <c r="B407" s="7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">
      <c r="A408" s="1"/>
      <c r="B408" s="7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">
      <c r="A409" s="1"/>
      <c r="B409" s="7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">
      <c r="A410" s="1"/>
      <c r="B410" s="7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">
      <c r="A411" s="1"/>
      <c r="B411" s="7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">
      <c r="A412" s="1"/>
      <c r="B412" s="7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">
      <c r="A413" s="1"/>
      <c r="B413" s="7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">
      <c r="A414" s="1"/>
      <c r="B414" s="7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">
      <c r="A415" s="1"/>
      <c r="B415" s="7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">
      <c r="A416" s="1"/>
      <c r="B416" s="7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">
      <c r="A417" s="1"/>
      <c r="B417" s="7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">
      <c r="A418" s="1"/>
      <c r="B418" s="7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">
      <c r="A419" s="1"/>
      <c r="B419" s="7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">
      <c r="A420" s="1"/>
      <c r="B420" s="7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">
      <c r="A421" s="1"/>
      <c r="B421" s="7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">
      <c r="A422" s="1"/>
      <c r="B422" s="7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">
      <c r="A423" s="1"/>
      <c r="B423" s="7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">
      <c r="A424" s="1"/>
      <c r="B424" s="7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">
      <c r="A425" s="1"/>
      <c r="B425" s="7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">
      <c r="A426" s="1"/>
      <c r="B426" s="7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">
      <c r="A427" s="1"/>
      <c r="B427" s="7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">
      <c r="A428" s="1"/>
      <c r="B428" s="7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">
      <c r="A429" s="1"/>
      <c r="B429" s="7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">
      <c r="A430" s="1"/>
      <c r="B430" s="7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">
      <c r="A431" s="1"/>
      <c r="B431" s="7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">
      <c r="A432" s="1"/>
      <c r="B432" s="7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">
      <c r="A433" s="1"/>
      <c r="B433" s="7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">
      <c r="A434" s="1"/>
      <c r="B434" s="7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">
      <c r="A435" s="1"/>
      <c r="B435" s="7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">
      <c r="A436" s="1"/>
      <c r="B436" s="7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">
      <c r="A437" s="1"/>
      <c r="B437" s="7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">
      <c r="A438" s="1"/>
      <c r="B438" s="7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">
      <c r="A439" s="1"/>
      <c r="B439" s="7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">
      <c r="A440" s="1"/>
      <c r="B440" s="7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">
      <c r="A441" s="1"/>
      <c r="B441" s="7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">
      <c r="A442" s="1"/>
      <c r="B442" s="7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">
      <c r="A443" s="1"/>
      <c r="B443" s="7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">
      <c r="A444" s="1"/>
      <c r="B444" s="7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">
      <c r="A445" s="1"/>
      <c r="B445" s="7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">
      <c r="A446" s="1"/>
      <c r="B446" s="7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">
      <c r="A447" s="1"/>
      <c r="B447" s="7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">
      <c r="A448" s="1"/>
      <c r="B448" s="7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">
      <c r="A449" s="1"/>
      <c r="B449" s="7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">
      <c r="A450" s="1"/>
      <c r="B450" s="7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">
      <c r="A451" s="1"/>
      <c r="B451" s="7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">
      <c r="A452" s="1"/>
      <c r="B452" s="7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">
      <c r="A453" s="1"/>
      <c r="B453" s="7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">
      <c r="A454" s="1"/>
      <c r="B454" s="7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">
      <c r="A455" s="1"/>
      <c r="B455" s="7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">
      <c r="A456" s="1"/>
      <c r="B456" s="7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">
      <c r="A457" s="1"/>
      <c r="B457" s="7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">
      <c r="A458" s="1"/>
      <c r="B458" s="7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">
      <c r="A459" s="1"/>
      <c r="B459" s="7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">
      <c r="A460" s="1"/>
      <c r="B460" s="7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">
      <c r="A461" s="1"/>
      <c r="B461" s="7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">
      <c r="A462" s="1"/>
      <c r="B462" s="7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">
      <c r="A463" s="1"/>
      <c r="B463" s="7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">
      <c r="A464" s="1"/>
      <c r="B464" s="7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">
      <c r="A465" s="1"/>
      <c r="B465" s="7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">
      <c r="A466" s="1"/>
      <c r="B466" s="7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">
      <c r="A467" s="1"/>
      <c r="B467" s="7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">
      <c r="A468" s="1"/>
      <c r="B468" s="7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">
      <c r="A469" s="1"/>
      <c r="B469" s="7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">
      <c r="A470" s="1"/>
      <c r="B470" s="7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">
      <c r="A471" s="1"/>
      <c r="B471" s="7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">
      <c r="A472" s="1"/>
      <c r="B472" s="7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">
      <c r="A473" s="1"/>
      <c r="B473" s="7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">
      <c r="A474" s="1"/>
      <c r="B474" s="7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">
      <c r="A475" s="1"/>
      <c r="B475" s="7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">
      <c r="A476" s="1"/>
      <c r="B476" s="7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">
      <c r="A477" s="1"/>
      <c r="B477" s="7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">
      <c r="A478" s="1"/>
      <c r="B478" s="7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">
      <c r="A479" s="1"/>
      <c r="B479" s="7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">
      <c r="A480" s="1"/>
      <c r="B480" s="7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">
      <c r="A481" s="1"/>
      <c r="B481" s="7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">
      <c r="A482" s="1"/>
      <c r="B482" s="7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">
      <c r="A483" s="1"/>
      <c r="B483" s="7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">
      <c r="A484" s="1"/>
      <c r="B484" s="7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">
      <c r="A485" s="1"/>
      <c r="B485" s="7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">
      <c r="A486" s="1"/>
      <c r="B486" s="7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">
      <c r="A487" s="1"/>
      <c r="B487" s="7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">
      <c r="A488" s="1"/>
      <c r="B488" s="7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">
      <c r="A489" s="1"/>
      <c r="B489" s="7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">
      <c r="A490" s="1"/>
      <c r="B490" s="7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">
      <c r="A491" s="1"/>
      <c r="B491" s="7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">
      <c r="A492" s="1"/>
      <c r="B492" s="7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">
      <c r="A493" s="1"/>
      <c r="B493" s="7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">
      <c r="A494" s="1"/>
      <c r="B494" s="7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">
      <c r="A495" s="1"/>
      <c r="B495" s="7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">
      <c r="A496" s="1"/>
      <c r="B496" s="7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">
      <c r="A497" s="1"/>
      <c r="B497" s="7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">
      <c r="A498" s="1"/>
      <c r="B498" s="7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">
      <c r="A499" s="1"/>
      <c r="B499" s="7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">
      <c r="A500" s="1"/>
      <c r="B500" s="7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">
      <c r="A501" s="1"/>
      <c r="B501" s="7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">
      <c r="A502" s="1"/>
      <c r="B502" s="7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">
      <c r="A503" s="1"/>
      <c r="B503" s="7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">
      <c r="A504" s="1"/>
      <c r="B504" s="7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">
      <c r="A505" s="1"/>
      <c r="B505" s="7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">
      <c r="A506" s="1"/>
      <c r="B506" s="7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">
      <c r="A507" s="1"/>
      <c r="B507" s="7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">
      <c r="A508" s="1"/>
      <c r="B508" s="7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">
      <c r="A509" s="1"/>
      <c r="B509" s="7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">
      <c r="A510" s="1"/>
      <c r="B510" s="7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">
      <c r="A511" s="1"/>
      <c r="B511" s="7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">
      <c r="A512" s="1"/>
      <c r="B512" s="7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">
      <c r="A513" s="1"/>
      <c r="B513" s="7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">
      <c r="A514" s="1"/>
      <c r="B514" s="7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">
      <c r="A515" s="1"/>
      <c r="B515" s="7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">
      <c r="A516" s="1"/>
      <c r="B516" s="7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">
      <c r="A517" s="1"/>
      <c r="B517" s="7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">
      <c r="A518" s="1"/>
      <c r="B518" s="7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">
      <c r="A519" s="1"/>
      <c r="B519" s="7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">
      <c r="A520" s="1"/>
      <c r="B520" s="7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">
      <c r="A521" s="1"/>
      <c r="B521" s="7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">
      <c r="A522" s="1"/>
      <c r="B522" s="7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">
      <c r="A523" s="1"/>
      <c r="B523" s="7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">
      <c r="A524" s="1"/>
      <c r="B524" s="7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">
      <c r="A525" s="1"/>
      <c r="B525" s="7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">
      <c r="A526" s="1"/>
      <c r="B526" s="7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">
      <c r="A527" s="1"/>
      <c r="B527" s="7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">
      <c r="A528" s="1"/>
      <c r="B528" s="7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">
      <c r="A529" s="1"/>
      <c r="B529" s="7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">
      <c r="A530" s="1"/>
      <c r="B530" s="7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">
      <c r="A531" s="1"/>
      <c r="B531" s="7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">
      <c r="A532" s="1"/>
      <c r="B532" s="7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">
      <c r="A533" s="1"/>
      <c r="B533" s="7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">
      <c r="A534" s="1"/>
      <c r="B534" s="7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">
      <c r="A535" s="1"/>
      <c r="B535" s="7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">
      <c r="A536" s="1"/>
      <c r="B536" s="7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">
      <c r="A537" s="1"/>
      <c r="B537" s="7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">
      <c r="A538" s="1"/>
      <c r="B538" s="7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">
      <c r="A539" s="1"/>
      <c r="B539" s="7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">
      <c r="A540" s="1"/>
      <c r="B540" s="7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">
      <c r="A541" s="1"/>
      <c r="B541" s="7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">
      <c r="A542" s="1"/>
      <c r="B542" s="7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">
      <c r="A543" s="1"/>
      <c r="B543" s="7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">
      <c r="A544" s="1"/>
      <c r="B544" s="7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">
      <c r="A545" s="1"/>
      <c r="B545" s="7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">
      <c r="A546" s="1"/>
      <c r="B546" s="7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">
      <c r="A547" s="1"/>
      <c r="B547" s="7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">
      <c r="A548" s="1"/>
      <c r="B548" s="7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">
      <c r="A549" s="1"/>
      <c r="B549" s="7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">
      <c r="A550" s="1"/>
      <c r="B550" s="7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">
      <c r="A551" s="1"/>
      <c r="B551" s="7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">
      <c r="A552" s="1"/>
      <c r="B552" s="7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">
      <c r="A553" s="1"/>
      <c r="B553" s="7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">
      <c r="A554" s="1"/>
      <c r="B554" s="7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">
      <c r="A555" s="1"/>
      <c r="B555" s="7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">
      <c r="A556" s="1"/>
      <c r="B556" s="7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">
      <c r="A557" s="1"/>
      <c r="B557" s="7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">
      <c r="A558" s="1"/>
      <c r="B558" s="7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">
      <c r="A559" s="1"/>
      <c r="B559" s="7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">
      <c r="A560" s="1"/>
      <c r="B560" s="7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">
      <c r="A561" s="1"/>
      <c r="B561" s="7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">
      <c r="A562" s="1"/>
      <c r="B562" s="7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">
      <c r="A563" s="1"/>
      <c r="B563" s="7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">
      <c r="A564" s="1"/>
      <c r="B564" s="7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">
      <c r="A565" s="1"/>
      <c r="B565" s="7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">
      <c r="A566" s="1"/>
      <c r="B566" s="7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">
      <c r="A567" s="1"/>
      <c r="B567" s="7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">
      <c r="A568" s="1"/>
      <c r="B568" s="7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">
      <c r="A569" s="1"/>
      <c r="B569" s="7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">
      <c r="A570" s="1"/>
      <c r="B570" s="7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">
      <c r="A571" s="1"/>
      <c r="B571" s="7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">
      <c r="A572" s="1"/>
      <c r="B572" s="7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">
      <c r="A573" s="1"/>
      <c r="B573" s="7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">
      <c r="A574" s="1"/>
      <c r="B574" s="7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">
      <c r="A575" s="1"/>
      <c r="B575" s="7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">
      <c r="A576" s="1"/>
      <c r="B576" s="7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">
      <c r="A577" s="1"/>
      <c r="B577" s="7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">
      <c r="A578" s="1"/>
      <c r="B578" s="7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">
      <c r="A579" s="1"/>
      <c r="B579" s="7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">
      <c r="A580" s="1"/>
      <c r="B580" s="7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">
      <c r="A581" s="1"/>
      <c r="B581" s="7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">
      <c r="A582" s="1"/>
      <c r="B582" s="7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">
      <c r="A583" s="1"/>
      <c r="B583" s="7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">
      <c r="A584" s="1"/>
      <c r="B584" s="7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">
      <c r="A585" s="1"/>
      <c r="B585" s="7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">
      <c r="A586" s="1"/>
      <c r="B586" s="7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">
      <c r="A587" s="1"/>
      <c r="B587" s="7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">
      <c r="A588" s="1"/>
      <c r="B588" s="7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">
      <c r="A589" s="1"/>
      <c r="B589" s="7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">
      <c r="A590" s="1"/>
      <c r="B590" s="7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">
      <c r="A591" s="1"/>
      <c r="B591" s="7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">
      <c r="A592" s="1"/>
      <c r="B592" s="7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">
      <c r="A593" s="1"/>
      <c r="B593" s="7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">
      <c r="A594" s="1"/>
      <c r="B594" s="7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">
      <c r="A595" s="1"/>
      <c r="B595" s="7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">
      <c r="A596" s="1"/>
      <c r="B596" s="7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">
      <c r="A597" s="1"/>
      <c r="B597" s="7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">
      <c r="A598" s="1"/>
      <c r="B598" s="7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">
      <c r="A599" s="1"/>
      <c r="B599" s="7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">
      <c r="A600" s="1"/>
      <c r="B600" s="7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">
      <c r="A601" s="1"/>
      <c r="B601" s="7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">
      <c r="A602" s="1"/>
      <c r="B602" s="7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">
      <c r="A603" s="1"/>
      <c r="B603" s="7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">
      <c r="A604" s="1"/>
      <c r="B604" s="7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">
      <c r="A605" s="1"/>
      <c r="B605" s="7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">
      <c r="A606" s="1"/>
      <c r="B606" s="7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">
      <c r="A607" s="1"/>
      <c r="B607" s="7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">
      <c r="A608" s="1"/>
      <c r="B608" s="7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">
      <c r="A609" s="1"/>
      <c r="B609" s="7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">
      <c r="A610" s="1"/>
      <c r="B610" s="7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">
      <c r="A611" s="1"/>
      <c r="B611" s="7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">
      <c r="A612" s="1"/>
      <c r="B612" s="7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">
      <c r="A613" s="1"/>
      <c r="B613" s="7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">
      <c r="A614" s="1"/>
      <c r="B614" s="7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">
      <c r="A615" s="1"/>
      <c r="B615" s="7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">
      <c r="A616" s="1"/>
      <c r="B616" s="7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">
      <c r="A617" s="1"/>
      <c r="B617" s="7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">
      <c r="A618" s="1"/>
      <c r="B618" s="7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">
      <c r="A619" s="1"/>
      <c r="B619" s="7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">
      <c r="A620" s="1"/>
      <c r="B620" s="7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">
      <c r="A621" s="1"/>
      <c r="B621" s="7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">
      <c r="A622" s="1"/>
      <c r="B622" s="7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">
      <c r="A623" s="1"/>
      <c r="B623" s="7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">
      <c r="A624" s="1"/>
      <c r="B624" s="7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">
      <c r="A625" s="1"/>
      <c r="B625" s="7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">
      <c r="A626" s="1"/>
      <c r="B626" s="7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">
      <c r="A627" s="1"/>
      <c r="B627" s="7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">
      <c r="A628" s="1"/>
      <c r="B628" s="7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">
      <c r="A629" s="1"/>
      <c r="B629" s="7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">
      <c r="A630" s="1"/>
      <c r="B630" s="7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">
      <c r="A631" s="1"/>
      <c r="B631" s="7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">
      <c r="A632" s="1"/>
      <c r="B632" s="7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">
      <c r="A633" s="1"/>
      <c r="B633" s="7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">
      <c r="A634" s="1"/>
      <c r="B634" s="7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">
      <c r="A635" s="1"/>
      <c r="B635" s="7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">
      <c r="A636" s="1"/>
      <c r="B636" s="7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">
      <c r="A637" s="1"/>
      <c r="B637" s="7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">
      <c r="A638" s="1"/>
      <c r="B638" s="7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">
      <c r="A639" s="1"/>
      <c r="B639" s="7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">
      <c r="A640" s="1"/>
      <c r="B640" s="7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">
      <c r="A641" s="1"/>
      <c r="B641" s="7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">
      <c r="A642" s="1"/>
      <c r="B642" s="7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">
      <c r="A643" s="1"/>
      <c r="B643" s="7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">
      <c r="A644" s="1"/>
      <c r="B644" s="7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">
      <c r="A645" s="1"/>
      <c r="B645" s="7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">
      <c r="A646" s="1"/>
      <c r="B646" s="7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">
      <c r="A647" s="1"/>
      <c r="B647" s="7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">
      <c r="A648" s="1"/>
      <c r="B648" s="7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">
      <c r="A649" s="1"/>
      <c r="B649" s="7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">
      <c r="A650" s="1"/>
      <c r="B650" s="7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">
      <c r="A651" s="1"/>
      <c r="B651" s="7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">
      <c r="A652" s="1"/>
      <c r="B652" s="7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">
      <c r="A653" s="1"/>
      <c r="B653" s="7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">
      <c r="A654" s="1"/>
      <c r="B654" s="7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">
      <c r="A655" s="1"/>
      <c r="B655" s="7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">
      <c r="A656" s="1"/>
      <c r="B656" s="7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">
      <c r="A657" s="1"/>
      <c r="B657" s="7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">
      <c r="A658" s="1"/>
      <c r="B658" s="7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">
      <c r="A659" s="1"/>
      <c r="B659" s="7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">
      <c r="A660" s="1"/>
      <c r="B660" s="7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">
      <c r="A661" s="1"/>
      <c r="B661" s="7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">
      <c r="A662" s="1"/>
      <c r="B662" s="7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">
      <c r="A663" s="1"/>
      <c r="B663" s="7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">
      <c r="A664" s="1"/>
      <c r="B664" s="7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">
      <c r="A665" s="1"/>
      <c r="B665" s="7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">
      <c r="A666" s="1"/>
      <c r="B666" s="7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">
      <c r="A667" s="1"/>
      <c r="B667" s="7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">
      <c r="A668" s="1"/>
      <c r="B668" s="7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">
      <c r="A669" s="1"/>
      <c r="B669" s="7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">
      <c r="A670" s="1"/>
      <c r="B670" s="7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">
      <c r="A671" s="1"/>
      <c r="B671" s="7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">
      <c r="A672" s="1"/>
      <c r="B672" s="7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">
      <c r="A673" s="1"/>
      <c r="B673" s="7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">
      <c r="A674" s="1"/>
      <c r="B674" s="7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">
      <c r="A675" s="1"/>
      <c r="B675" s="7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">
      <c r="A676" s="1"/>
      <c r="B676" s="7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">
      <c r="A677" s="1"/>
      <c r="B677" s="7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">
      <c r="A678" s="1"/>
      <c r="B678" s="7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">
      <c r="A679" s="1"/>
      <c r="B679" s="7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">
      <c r="A680" s="1"/>
      <c r="B680" s="7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">
      <c r="A681" s="1"/>
      <c r="B681" s="7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">
      <c r="A682" s="1"/>
      <c r="B682" s="7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">
      <c r="A683" s="1"/>
      <c r="B683" s="7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">
      <c r="A684" s="1"/>
      <c r="B684" s="7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">
      <c r="A685" s="1"/>
      <c r="B685" s="7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">
      <c r="A686" s="1"/>
      <c r="B686" s="7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">
      <c r="A687" s="1"/>
      <c r="B687" s="7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">
      <c r="A688" s="1"/>
      <c r="B688" s="7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">
      <c r="A689" s="1"/>
      <c r="B689" s="7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">
      <c r="A690" s="1"/>
      <c r="B690" s="7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">
      <c r="A691" s="1"/>
      <c r="B691" s="7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">
      <c r="A692" s="1"/>
      <c r="B692" s="7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">
      <c r="A693" s="1"/>
      <c r="B693" s="7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">
      <c r="A694" s="1"/>
      <c r="B694" s="7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">
      <c r="A695" s="1"/>
      <c r="B695" s="7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">
      <c r="A696" s="1"/>
      <c r="B696" s="7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">
      <c r="A697" s="1"/>
      <c r="B697" s="7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">
      <c r="A698" s="1"/>
      <c r="B698" s="7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">
      <c r="A699" s="1"/>
      <c r="B699" s="7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">
      <c r="A700" s="1"/>
      <c r="B700" s="7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">
      <c r="A701" s="1"/>
      <c r="B701" s="7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">
      <c r="A702" s="1"/>
      <c r="B702" s="7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">
      <c r="A703" s="1"/>
      <c r="B703" s="7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">
      <c r="A704" s="1"/>
      <c r="B704" s="7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">
      <c r="A705" s="1"/>
      <c r="B705" s="7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">
      <c r="A706" s="1"/>
      <c r="B706" s="7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">
      <c r="A707" s="1"/>
      <c r="B707" s="7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">
      <c r="A708" s="1"/>
      <c r="B708" s="7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">
      <c r="A709" s="1"/>
      <c r="B709" s="7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">
      <c r="A710" s="1"/>
      <c r="B710" s="7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">
      <c r="A711" s="1"/>
      <c r="B711" s="7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">
      <c r="A712" s="1"/>
      <c r="B712" s="7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">
      <c r="A713" s="1"/>
      <c r="B713" s="7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">
      <c r="A714" s="1"/>
      <c r="B714" s="7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">
      <c r="A715" s="1"/>
      <c r="B715" s="7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">
      <c r="A716" s="1"/>
      <c r="B716" s="7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">
      <c r="A717" s="1"/>
      <c r="B717" s="7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">
      <c r="A718" s="1"/>
      <c r="B718" s="7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">
      <c r="A719" s="1"/>
      <c r="B719" s="7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">
      <c r="A720" s="1"/>
      <c r="B720" s="7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">
      <c r="A721" s="1"/>
      <c r="B721" s="7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">
      <c r="A722" s="1"/>
      <c r="B722" s="7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">
      <c r="A723" s="1"/>
      <c r="B723" s="7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">
      <c r="A724" s="1"/>
      <c r="B724" s="7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">
      <c r="A725" s="1"/>
      <c r="B725" s="7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">
      <c r="A726" s="1"/>
      <c r="B726" s="7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">
      <c r="A727" s="1"/>
      <c r="B727" s="7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">
      <c r="A728" s="1"/>
      <c r="B728" s="7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">
      <c r="A729" s="1"/>
      <c r="B729" s="7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">
      <c r="A730" s="1"/>
      <c r="B730" s="7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">
      <c r="A731" s="1"/>
      <c r="B731" s="7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">
      <c r="A732" s="1"/>
      <c r="B732" s="7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">
      <c r="A733" s="1"/>
      <c r="B733" s="7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">
      <c r="A734" s="1"/>
      <c r="B734" s="7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">
      <c r="A735" s="1"/>
      <c r="B735" s="7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">
      <c r="A736" s="1"/>
      <c r="B736" s="7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">
      <c r="A737" s="1"/>
      <c r="B737" s="7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">
      <c r="A738" s="1"/>
      <c r="B738" s="7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">
      <c r="A739" s="1"/>
      <c r="B739" s="7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">
      <c r="A740" s="1"/>
      <c r="B740" s="7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">
      <c r="A741" s="1"/>
      <c r="B741" s="7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">
      <c r="A742" s="1"/>
      <c r="B742" s="7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">
      <c r="A743" s="1"/>
      <c r="B743" s="7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">
      <c r="A744" s="1"/>
      <c r="B744" s="7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">
      <c r="A745" s="1"/>
      <c r="B745" s="7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">
      <c r="A746" s="1"/>
      <c r="B746" s="7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">
      <c r="A747" s="1"/>
      <c r="B747" s="7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">
      <c r="A748" s="1"/>
      <c r="B748" s="7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">
      <c r="A749" s="1"/>
      <c r="B749" s="7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">
      <c r="A750" s="1"/>
      <c r="B750" s="7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">
      <c r="A751" s="1"/>
      <c r="B751" s="7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">
      <c r="A752" s="1"/>
      <c r="B752" s="7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">
      <c r="A753" s="1"/>
      <c r="B753" s="7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">
      <c r="A754" s="1"/>
      <c r="B754" s="7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">
      <c r="A755" s="1"/>
      <c r="B755" s="7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">
      <c r="A756" s="1"/>
      <c r="B756" s="7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">
      <c r="A757" s="1"/>
      <c r="B757" s="7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">
      <c r="A758" s="1"/>
      <c r="B758" s="7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">
      <c r="A759" s="1"/>
      <c r="B759" s="7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">
      <c r="A760" s="1"/>
      <c r="B760" s="7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">
      <c r="A761" s="1"/>
      <c r="B761" s="7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">
      <c r="A762" s="1"/>
      <c r="B762" s="7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">
      <c r="A763" s="1"/>
      <c r="B763" s="7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">
      <c r="A764" s="1"/>
      <c r="B764" s="7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">
      <c r="A765" s="1"/>
      <c r="B765" s="7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">
      <c r="A766" s="1"/>
      <c r="B766" s="7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">
      <c r="A767" s="1"/>
      <c r="B767" s="7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">
      <c r="A768" s="1"/>
      <c r="B768" s="7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">
      <c r="A769" s="1"/>
      <c r="B769" s="7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">
      <c r="A770" s="1"/>
      <c r="B770" s="7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">
      <c r="A771" s="1"/>
      <c r="B771" s="7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">
      <c r="A772" s="1"/>
      <c r="B772" s="7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">
      <c r="A773" s="1"/>
      <c r="B773" s="7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">
      <c r="A774" s="1"/>
      <c r="B774" s="7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">
      <c r="A775" s="1"/>
      <c r="B775" s="7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">
      <c r="A776" s="1"/>
      <c r="B776" s="7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">
      <c r="A777" s="1"/>
      <c r="B777" s="7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">
      <c r="A778" s="1"/>
      <c r="B778" s="7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">
      <c r="A779" s="1"/>
      <c r="B779" s="7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">
      <c r="A780" s="1"/>
      <c r="B780" s="7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">
      <c r="A781" s="1"/>
      <c r="B781" s="7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">
      <c r="A782" s="1"/>
      <c r="B782" s="7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">
      <c r="A783" s="1"/>
      <c r="B783" s="7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">
      <c r="A784" s="1"/>
      <c r="B784" s="7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">
      <c r="A785" s="1"/>
      <c r="B785" s="7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">
      <c r="A786" s="1"/>
      <c r="B786" s="7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">
      <c r="A787" s="1"/>
      <c r="B787" s="7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">
      <c r="A788" s="1"/>
      <c r="B788" s="7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">
      <c r="A789" s="1"/>
      <c r="B789" s="7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">
      <c r="A790" s="1"/>
      <c r="B790" s="7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">
      <c r="A791" s="1"/>
      <c r="B791" s="7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">
      <c r="A792" s="1"/>
      <c r="B792" s="7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">
      <c r="A793" s="1"/>
      <c r="B793" s="7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">
      <c r="A794" s="1"/>
      <c r="B794" s="7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">
      <c r="A795" s="1"/>
      <c r="B795" s="7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">
      <c r="A796" s="1"/>
      <c r="B796" s="7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">
      <c r="A797" s="1"/>
      <c r="B797" s="7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">
      <c r="A798" s="1"/>
      <c r="B798" s="7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">
      <c r="A799" s="1"/>
      <c r="B799" s="7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">
      <c r="A800" s="1"/>
      <c r="B800" s="7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">
      <c r="A801" s="1"/>
      <c r="B801" s="7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">
      <c r="A802" s="1"/>
      <c r="B802" s="7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">
      <c r="A803" s="1"/>
      <c r="B803" s="7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">
      <c r="A804" s="1"/>
      <c r="B804" s="7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">
      <c r="A805" s="1"/>
      <c r="B805" s="7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">
      <c r="A806" s="1"/>
      <c r="B806" s="7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">
      <c r="A807" s="1"/>
      <c r="B807" s="7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">
      <c r="A808" s="1"/>
      <c r="B808" s="7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">
      <c r="A809" s="1"/>
      <c r="B809" s="7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">
      <c r="A810" s="1"/>
      <c r="B810" s="7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">
      <c r="A811" s="1"/>
      <c r="B811" s="7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">
      <c r="A812" s="1"/>
      <c r="B812" s="7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">
      <c r="A813" s="1"/>
      <c r="B813" s="7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">
      <c r="A814" s="1"/>
      <c r="B814" s="7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">
      <c r="A815" s="1"/>
      <c r="B815" s="7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">
      <c r="A816" s="1"/>
      <c r="B816" s="7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">
      <c r="A817" s="1"/>
      <c r="B817" s="7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">
      <c r="A818" s="1"/>
      <c r="B818" s="7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">
      <c r="A819" s="1"/>
      <c r="B819" s="7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">
      <c r="A820" s="1"/>
      <c r="B820" s="7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">
      <c r="A821" s="1"/>
      <c r="B821" s="7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">
      <c r="A822" s="1"/>
      <c r="B822" s="7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">
      <c r="A823" s="1"/>
      <c r="B823" s="7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">
      <c r="A824" s="1"/>
      <c r="B824" s="7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">
      <c r="A825" s="1"/>
      <c r="B825" s="7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">
      <c r="A826" s="1"/>
      <c r="B826" s="7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">
      <c r="A827" s="1"/>
      <c r="B827" s="7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">
      <c r="A828" s="1"/>
      <c r="B828" s="7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">
      <c r="A829" s="1"/>
      <c r="B829" s="7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">
      <c r="A830" s="1"/>
      <c r="B830" s="7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">
      <c r="A831" s="1"/>
      <c r="B831" s="7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">
      <c r="A832" s="1"/>
      <c r="B832" s="7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">
      <c r="A833" s="1"/>
      <c r="B833" s="7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">
      <c r="A834" s="1"/>
      <c r="B834" s="7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">
      <c r="A835" s="1"/>
      <c r="B835" s="7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">
      <c r="A836" s="1"/>
      <c r="B836" s="7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">
      <c r="A837" s="1"/>
      <c r="B837" s="7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">
      <c r="A838" s="1"/>
      <c r="B838" s="7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">
      <c r="A839" s="1"/>
      <c r="B839" s="7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">
      <c r="A840" s="1"/>
      <c r="B840" s="7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">
      <c r="A841" s="1"/>
      <c r="B841" s="7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">
      <c r="A842" s="1"/>
      <c r="B842" s="7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">
      <c r="A843" s="1"/>
      <c r="B843" s="7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">
      <c r="A844" s="1"/>
      <c r="B844" s="7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">
      <c r="A845" s="1"/>
      <c r="B845" s="7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">
      <c r="A846" s="1"/>
      <c r="B846" s="7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">
      <c r="A847" s="1"/>
      <c r="B847" s="7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">
      <c r="A848" s="1"/>
      <c r="B848" s="7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">
      <c r="A849" s="1"/>
      <c r="B849" s="7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">
      <c r="A850" s="1"/>
      <c r="B850" s="7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">
      <c r="A851" s="1"/>
      <c r="B851" s="7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">
      <c r="A852" s="1"/>
      <c r="B852" s="7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">
      <c r="A853" s="1"/>
      <c r="B853" s="7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">
      <c r="A854" s="1"/>
      <c r="B854" s="7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">
      <c r="A855" s="1"/>
      <c r="B855" s="7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">
      <c r="A856" s="1"/>
      <c r="B856" s="7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">
      <c r="A857" s="1"/>
      <c r="B857" s="7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">
      <c r="A858" s="1"/>
      <c r="B858" s="7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">
      <c r="A859" s="1"/>
      <c r="B859" s="7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">
      <c r="A860" s="1"/>
      <c r="B860" s="7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">
      <c r="A861" s="1"/>
      <c r="B861" s="7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">
      <c r="A862" s="1"/>
      <c r="B862" s="7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">
      <c r="A863" s="1"/>
      <c r="B863" s="7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">
      <c r="A864" s="1"/>
      <c r="B864" s="7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">
      <c r="A865" s="1"/>
      <c r="B865" s="7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">
      <c r="A866" s="1"/>
      <c r="B866" s="7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">
      <c r="A867" s="1"/>
      <c r="B867" s="7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">
      <c r="A868" s="1"/>
      <c r="B868" s="7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">
      <c r="A869" s="1"/>
      <c r="B869" s="7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">
      <c r="A870" s="1"/>
      <c r="B870" s="7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">
      <c r="A871" s="1"/>
      <c r="B871" s="7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">
      <c r="A872" s="1"/>
      <c r="B872" s="7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">
      <c r="A873" s="1"/>
      <c r="B873" s="7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">
      <c r="A874" s="1"/>
      <c r="B874" s="7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">
      <c r="A875" s="1"/>
      <c r="B875" s="7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">
      <c r="A876" s="1"/>
      <c r="B876" s="7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">
      <c r="A877" s="1"/>
      <c r="B877" s="7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">
      <c r="A878" s="1"/>
      <c r="B878" s="7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">
      <c r="A879" s="1"/>
      <c r="B879" s="7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">
      <c r="A880" s="1"/>
      <c r="B880" s="7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">
      <c r="A881" s="1"/>
      <c r="B881" s="7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">
      <c r="A882" s="1"/>
      <c r="B882" s="7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">
      <c r="A883" s="1"/>
      <c r="B883" s="7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">
      <c r="A884" s="1"/>
      <c r="B884" s="7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">
      <c r="A885" s="1"/>
      <c r="B885" s="7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">
      <c r="A886" s="1"/>
      <c r="B886" s="7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">
      <c r="A887" s="1"/>
      <c r="B887" s="7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">
      <c r="A888" s="1"/>
      <c r="B888" s="7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">
      <c r="A889" s="1"/>
      <c r="B889" s="7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">
      <c r="A890" s="1"/>
      <c r="B890" s="7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">
      <c r="A891" s="1"/>
      <c r="B891" s="7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">
      <c r="A892" s="1"/>
      <c r="B892" s="7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">
      <c r="A893" s="1"/>
      <c r="B893" s="7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">
      <c r="A894" s="1"/>
      <c r="B894" s="7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">
      <c r="A895" s="1"/>
      <c r="B895" s="7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">
      <c r="A896" s="1"/>
      <c r="B896" s="7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">
      <c r="A897" s="1"/>
      <c r="B897" s="7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">
      <c r="A898" s="1"/>
      <c r="B898" s="7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">
      <c r="A899" s="1"/>
      <c r="B899" s="7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">
      <c r="A900" s="1"/>
      <c r="B900" s="7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">
      <c r="A901" s="1"/>
      <c r="B901" s="7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">
      <c r="A902" s="1"/>
      <c r="B902" s="7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">
      <c r="A903" s="1"/>
      <c r="B903" s="7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">
      <c r="A904" s="1"/>
      <c r="B904" s="7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">
      <c r="A905" s="1"/>
      <c r="B905" s="7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">
      <c r="A906" s="1"/>
      <c r="B906" s="7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">
      <c r="A907" s="1"/>
      <c r="B907" s="7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">
      <c r="A908" s="1"/>
      <c r="B908" s="7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">
      <c r="A909" s="1"/>
      <c r="B909" s="7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">
      <c r="A910" s="1"/>
      <c r="B910" s="7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">
      <c r="A911" s="1"/>
      <c r="B911" s="7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">
      <c r="A912" s="1"/>
      <c r="B912" s="7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">
      <c r="A913" s="1"/>
      <c r="B913" s="7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">
      <c r="A914" s="1"/>
      <c r="B914" s="7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">
      <c r="A915" s="1"/>
      <c r="B915" s="7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">
      <c r="A916" s="1"/>
      <c r="B916" s="7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">
      <c r="A917" s="1"/>
      <c r="B917" s="7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">
      <c r="A918" s="1"/>
      <c r="B918" s="7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">
      <c r="A919" s="1"/>
      <c r="B919" s="7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">
      <c r="A920" s="1"/>
      <c r="B920" s="7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">
      <c r="A921" s="1"/>
      <c r="B921" s="7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">
      <c r="A922" s="1"/>
      <c r="B922" s="7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">
      <c r="A923" s="1"/>
      <c r="B923" s="7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">
      <c r="A924" s="1"/>
      <c r="B924" s="7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">
      <c r="A925" s="1"/>
      <c r="B925" s="7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">
      <c r="A926" s="1"/>
      <c r="B926" s="7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">
      <c r="A927" s="1"/>
      <c r="B927" s="7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">
      <c r="A928" s="1"/>
      <c r="B928" s="7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">
      <c r="A929" s="1"/>
      <c r="B929" s="7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">
      <c r="A930" s="1"/>
      <c r="B930" s="7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">
      <c r="A931" s="1"/>
      <c r="B931" s="7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">
      <c r="A932" s="1"/>
      <c r="B932" s="7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">
      <c r="A933" s="1"/>
      <c r="B933" s="7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">
      <c r="A934" s="1"/>
      <c r="B934" s="7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">
      <c r="A935" s="1"/>
      <c r="B935" s="7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">
      <c r="A936" s="1"/>
      <c r="B936" s="7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">
      <c r="A937" s="1"/>
      <c r="B937" s="7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">
      <c r="A938" s="1"/>
      <c r="B938" s="7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">
      <c r="A939" s="1"/>
      <c r="B939" s="7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">
      <c r="A940" s="1"/>
      <c r="B940" s="7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">
      <c r="A941" s="1"/>
      <c r="B941" s="7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">
      <c r="A942" s="1"/>
      <c r="B942" s="7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">
      <c r="A943" s="1"/>
      <c r="B943" s="7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">
      <c r="A944" s="1"/>
      <c r="B944" s="7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">
      <c r="A945" s="1"/>
      <c r="B945" s="7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">
      <c r="A946" s="1"/>
      <c r="B946" s="7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">
      <c r="A947" s="1"/>
      <c r="B947" s="7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">
      <c r="A948" s="1"/>
      <c r="B948" s="7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">
      <c r="A949" s="1"/>
      <c r="B949" s="7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">
      <c r="A950" s="1"/>
      <c r="B950" s="7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">
      <c r="A951" s="1"/>
      <c r="B951" s="7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">
      <c r="A952" s="1"/>
      <c r="B952" s="7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">
      <c r="A953" s="1"/>
      <c r="B953" s="7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">
      <c r="A954" s="1"/>
      <c r="B954" s="7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">
      <c r="A955" s="1"/>
      <c r="B955" s="7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">
      <c r="A956" s="1"/>
      <c r="B956" s="7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">
      <c r="A957" s="1"/>
      <c r="B957" s="7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">
      <c r="A958" s="1"/>
      <c r="B958" s="7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">
      <c r="A959" s="1"/>
      <c r="B959" s="7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">
      <c r="A960" s="1"/>
      <c r="B960" s="7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">
      <c r="A961" s="1"/>
      <c r="B961" s="7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">
      <c r="A962" s="1"/>
      <c r="B962" s="7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">
      <c r="A963" s="1"/>
      <c r="B963" s="7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">
      <c r="A964" s="1"/>
      <c r="B964" s="7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">
      <c r="A965" s="1"/>
      <c r="B965" s="7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">
      <c r="A966" s="1"/>
      <c r="B966" s="7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4">
      <c r="A967" s="1"/>
      <c r="B967" s="7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4">
      <c r="A968" s="1"/>
      <c r="B968" s="7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4">
      <c r="A969" s="1"/>
      <c r="B969" s="7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4">
      <c r="A970" s="1"/>
      <c r="B970" s="7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4">
      <c r="A971" s="1"/>
      <c r="B971" s="7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4">
      <c r="A972" s="1"/>
      <c r="B972" s="7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4">
      <c r="A973" s="1"/>
      <c r="B973" s="7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4">
      <c r="A974" s="1"/>
      <c r="B974" s="7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4">
      <c r="A975" s="1"/>
      <c r="B975" s="7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4">
      <c r="A976" s="1"/>
      <c r="B976" s="7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4">
      <c r="A977" s="1"/>
      <c r="B977" s="7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4">
      <c r="A978" s="1"/>
      <c r="B978" s="7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4">
      <c r="A979" s="1"/>
      <c r="B979" s="7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4">
      <c r="A980" s="1"/>
      <c r="B980" s="7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4">
      <c r="A981" s="1"/>
      <c r="B981" s="7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4">
      <c r="A982" s="1"/>
      <c r="B982" s="7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4">
      <c r="A983" s="1"/>
      <c r="B983" s="7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4">
      <c r="A984" s="1"/>
      <c r="B984" s="7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4">
      <c r="A985" s="1"/>
      <c r="B985" s="7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4">
      <c r="A986" s="1"/>
      <c r="B986" s="7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4">
      <c r="A987" s="1"/>
      <c r="B987" s="7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4">
      <c r="A988" s="1"/>
      <c r="B988" s="7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4">
      <c r="A989" s="1"/>
      <c r="B989" s="7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4">
      <c r="A990" s="1"/>
      <c r="B990" s="7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4">
      <c r="A991" s="1"/>
      <c r="B991" s="7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4">
      <c r="A992" s="1"/>
      <c r="B992" s="7"/>
      <c r="C992" s="1"/>
      <c r="D992" s="1"/>
      <c r="E992" s="1"/>
      <c r="F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4">
      <c r="A993" s="1"/>
      <c r="B993" s="7"/>
      <c r="C993" s="1"/>
      <c r="D993" s="1"/>
      <c r="E993" s="1"/>
      <c r="F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4">
      <c r="A994" s="1"/>
      <c r="B994" s="7"/>
      <c r="C994" s="1"/>
      <c r="D994" s="1"/>
      <c r="E994" s="1"/>
      <c r="F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4">
      <c r="A995" s="1"/>
      <c r="B995" s="7"/>
      <c r="C995" s="1"/>
      <c r="D995" s="1"/>
      <c r="E995" s="1"/>
      <c r="F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4">
      <c r="A996" s="1"/>
      <c r="B996" s="7"/>
      <c r="C996" s="1"/>
      <c r="D996" s="1"/>
      <c r="E996" s="1"/>
      <c r="F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4">
      <c r="A997" s="1"/>
      <c r="B997" s="7"/>
      <c r="C997" s="1"/>
      <c r="D997" s="1"/>
      <c r="E997" s="1"/>
      <c r="F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4">
      <c r="A998" s="1"/>
      <c r="B998" s="7"/>
      <c r="C998" s="1"/>
      <c r="D998" s="1"/>
      <c r="E998" s="1"/>
      <c r="F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4">
      <c r="A999" s="1"/>
      <c r="B999" s="7"/>
      <c r="C999" s="1"/>
      <c r="D999" s="1"/>
      <c r="E999" s="1"/>
      <c r="F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</sheetData>
  <mergeCells count="13">
    <mergeCell ref="C2:D2"/>
    <mergeCell ref="C177:D177"/>
    <mergeCell ref="C174:F174"/>
    <mergeCell ref="D5:F5"/>
    <mergeCell ref="C4:F4"/>
    <mergeCell ref="F8:F9"/>
    <mergeCell ref="F25:F26"/>
    <mergeCell ref="C187:D187"/>
    <mergeCell ref="H23:K23"/>
    <mergeCell ref="C178:D178"/>
    <mergeCell ref="C185:D185"/>
    <mergeCell ref="C184:D184"/>
    <mergeCell ref="C180:D180"/>
  </mergeCells>
  <pageMargins left="0.75" right="0.75" top="1" bottom="1" header="0.5" footer="0.5"/>
  <drawing r:id="rId1"/>
  <tableParts count="1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L991"/>
  <sheetViews>
    <sheetView showGridLines="0" tabSelected="1" workbookViewId="0">
      <pane xSplit="2" topLeftCell="C1" activePane="topRight" state="frozen"/>
      <selection pane="topRight" activeCell="H4" sqref="H4"/>
    </sheetView>
  </sheetViews>
  <sheetFormatPr baseColWidth="10" defaultColWidth="14.5" defaultRowHeight="15" customHeight="1" x14ac:dyDescent="0"/>
  <cols>
    <col min="1" max="1" width="2.1640625" customWidth="1"/>
    <col min="2" max="2" width="28.6640625" customWidth="1"/>
    <col min="3" max="5" width="15" customWidth="1"/>
    <col min="6" max="6" width="27.1640625" customWidth="1"/>
    <col min="7" max="7" width="9.1640625" customWidth="1"/>
    <col min="8" max="16" width="12" customWidth="1"/>
    <col min="17" max="38" width="13" customWidth="1"/>
  </cols>
  <sheetData>
    <row r="1" spans="1:38" ht="14">
      <c r="A1" s="1"/>
      <c r="B1" s="7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>
      <c r="A2" s="1"/>
      <c r="B2" s="12" t="s">
        <v>154</v>
      </c>
      <c r="C2" s="88">
        <v>44166</v>
      </c>
      <c r="D2" s="76"/>
      <c r="E2" s="1"/>
      <c r="F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4">
      <c r="A3" s="1"/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60.75" customHeight="1">
      <c r="A4" s="1"/>
      <c r="B4" s="1"/>
      <c r="C4" s="74" t="s">
        <v>66</v>
      </c>
      <c r="D4" s="73"/>
      <c r="E4" s="73"/>
      <c r="F4" s="7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4">
      <c r="A5" s="1"/>
      <c r="B5" s="7"/>
      <c r="C5" s="13"/>
      <c r="D5" s="72"/>
      <c r="E5" s="73"/>
      <c r="F5" s="7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1" customHeight="1">
      <c r="A6" s="1"/>
      <c r="B6" s="14" t="s">
        <v>2</v>
      </c>
      <c r="C6" s="1"/>
      <c r="D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4">
      <c r="A7" s="1"/>
      <c r="B7" s="15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 customHeight="1">
      <c r="A8" s="1"/>
      <c r="B8" s="16" t="s">
        <v>67</v>
      </c>
      <c r="C8" s="17" t="s">
        <v>68</v>
      </c>
      <c r="D8" s="17" t="s">
        <v>69</v>
      </c>
      <c r="E8" s="17" t="s">
        <v>70</v>
      </c>
      <c r="F8" s="83" t="s">
        <v>71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8.75" customHeight="1">
      <c r="A9" s="1"/>
      <c r="B9" s="18" t="s">
        <v>72</v>
      </c>
      <c r="C9" s="19">
        <f t="shared" ref="C9:E9" si="0">C11</f>
        <v>0</v>
      </c>
      <c r="D9" s="19">
        <f t="shared" si="0"/>
        <v>0</v>
      </c>
      <c r="E9" s="19">
        <f t="shared" si="0"/>
        <v>0</v>
      </c>
      <c r="F9" s="8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4">
      <c r="A10" s="1"/>
      <c r="B10" s="10"/>
      <c r="C10" s="1"/>
      <c r="D10" s="1"/>
      <c r="E10" s="1"/>
      <c r="F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">
      <c r="A11" s="1"/>
      <c r="B11" s="4" t="str">
        <f>Categorias!B11</f>
        <v>INGRESOS TOTALES</v>
      </c>
      <c r="C11" s="22">
        <f t="shared" ref="C11:E11" si="1">SUM(C12:C20)</f>
        <v>0</v>
      </c>
      <c r="D11" s="22">
        <f t="shared" si="1"/>
        <v>0</v>
      </c>
      <c r="E11" s="22">
        <f t="shared" si="1"/>
        <v>0</v>
      </c>
      <c r="F11" s="23"/>
      <c r="H11" s="24" t="s">
        <v>73</v>
      </c>
      <c r="I11" s="24" t="s">
        <v>74</v>
      </c>
      <c r="J11" s="24" t="s">
        <v>75</v>
      </c>
      <c r="K11" s="24" t="s">
        <v>76</v>
      </c>
      <c r="L11" s="24" t="s">
        <v>77</v>
      </c>
      <c r="M11" s="24" t="s">
        <v>78</v>
      </c>
      <c r="N11" s="24" t="s">
        <v>79</v>
      </c>
      <c r="O11" s="24" t="s">
        <v>80</v>
      </c>
      <c r="P11" s="24" t="s">
        <v>81</v>
      </c>
      <c r="Q11" s="24" t="s">
        <v>82</v>
      </c>
      <c r="R11" s="24" t="s">
        <v>83</v>
      </c>
      <c r="S11" s="24" t="s">
        <v>84</v>
      </c>
      <c r="T11" s="24" t="s">
        <v>85</v>
      </c>
      <c r="U11" s="24" t="s">
        <v>86</v>
      </c>
      <c r="V11" s="24" t="s">
        <v>87</v>
      </c>
      <c r="W11" s="24" t="s">
        <v>88</v>
      </c>
      <c r="X11" s="24" t="s">
        <v>89</v>
      </c>
      <c r="Y11" s="24" t="s">
        <v>90</v>
      </c>
      <c r="Z11" s="24" t="s">
        <v>91</v>
      </c>
      <c r="AA11" s="24" t="s">
        <v>92</v>
      </c>
      <c r="AB11" s="24" t="s">
        <v>93</v>
      </c>
      <c r="AC11" s="24" t="s">
        <v>94</v>
      </c>
      <c r="AD11" s="24" t="s">
        <v>95</v>
      </c>
      <c r="AE11" s="24" t="s">
        <v>96</v>
      </c>
      <c r="AF11" s="24" t="s">
        <v>97</v>
      </c>
      <c r="AG11" s="24" t="s">
        <v>98</v>
      </c>
      <c r="AH11" s="24" t="s">
        <v>99</v>
      </c>
      <c r="AI11" s="24" t="s">
        <v>100</v>
      </c>
      <c r="AJ11" s="24" t="s">
        <v>101</v>
      </c>
      <c r="AK11" s="24" t="s">
        <v>102</v>
      </c>
      <c r="AL11" s="24" t="s">
        <v>103</v>
      </c>
    </row>
    <row r="12" spans="1:38" ht="14">
      <c r="A12" s="1"/>
      <c r="B12" s="5" t="str">
        <f>Categorias!B12</f>
        <v>Salario</v>
      </c>
      <c r="C12" s="30">
        <v>0</v>
      </c>
      <c r="D12" s="27">
        <f>SUM('Diciembre 2019'!$H12:$AL12)</f>
        <v>0</v>
      </c>
      <c r="E12" s="26">
        <f t="shared" ref="E12:E20" si="2">D12-C12</f>
        <v>0</v>
      </c>
      <c r="F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ht="14">
      <c r="A13" s="1"/>
      <c r="B13" s="5" t="str">
        <f>Categorias!B13</f>
        <v>Salario de pareja</v>
      </c>
      <c r="C13" s="30">
        <v>0</v>
      </c>
      <c r="D13" s="27">
        <f>SUM('Diciembre 2019'!$H13:$AL13)</f>
        <v>0</v>
      </c>
      <c r="E13" s="26">
        <f t="shared" si="2"/>
        <v>0</v>
      </c>
      <c r="F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ht="14">
      <c r="A14" s="1"/>
      <c r="B14" s="5" t="str">
        <f>Categorias!B14</f>
        <v>Bonos en el trabajo</v>
      </c>
      <c r="C14" s="30">
        <v>0</v>
      </c>
      <c r="D14" s="27">
        <f>SUM('Diciembre 2019'!$H14:$AL14)</f>
        <v>0</v>
      </c>
      <c r="E14" s="26">
        <f t="shared" si="2"/>
        <v>0</v>
      </c>
      <c r="F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ht="14">
      <c r="A15" s="1"/>
      <c r="B15" s="5" t="str">
        <f>Categorias!B15</f>
        <v>Intereses bancarios</v>
      </c>
      <c r="C15" s="30">
        <v>0</v>
      </c>
      <c r="D15" s="27">
        <f>SUM('Diciembre 2019'!$H15:$AL15)</f>
        <v>0</v>
      </c>
      <c r="E15" s="26">
        <f t="shared" si="2"/>
        <v>0</v>
      </c>
      <c r="F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ht="14">
      <c r="A16" s="1"/>
      <c r="B16" s="5" t="str">
        <f>Categorias!B16</f>
        <v>Inversiones</v>
      </c>
      <c r="C16" s="30">
        <v>0</v>
      </c>
      <c r="D16" s="27">
        <f>SUM('Diciembre 2019'!$H16:$AL16)</f>
        <v>0</v>
      </c>
      <c r="E16" s="26">
        <f t="shared" si="2"/>
        <v>0</v>
      </c>
      <c r="F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ht="14">
      <c r="A17" s="1"/>
      <c r="B17" s="5" t="str">
        <f>Categorias!B17</f>
        <v>Ventas de artículos</v>
      </c>
      <c r="C17" s="30">
        <v>0</v>
      </c>
      <c r="D17" s="27">
        <f>SUM('Diciembre 2019'!$H17:$AL17)</f>
        <v>0</v>
      </c>
      <c r="E17" s="26">
        <f t="shared" si="2"/>
        <v>0</v>
      </c>
      <c r="F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ht="14">
      <c r="A18" s="1"/>
      <c r="B18" s="5" t="str">
        <f>Categorias!B18</f>
        <v>Otros ingresos</v>
      </c>
      <c r="C18" s="30">
        <v>0</v>
      </c>
      <c r="D18" s="27">
        <f>SUM('Diciembre 2019'!$H18:$AL18)</f>
        <v>0</v>
      </c>
      <c r="E18" s="26">
        <f t="shared" si="2"/>
        <v>0</v>
      </c>
      <c r="F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ht="14">
      <c r="A19" s="1"/>
      <c r="B19" s="5" t="str">
        <f>Categorias!B19</f>
        <v>-</v>
      </c>
      <c r="C19" s="30">
        <v>0</v>
      </c>
      <c r="D19" s="27">
        <f>SUM('Diciembre 2019'!$H19:$AL19)</f>
        <v>0</v>
      </c>
      <c r="E19" s="26">
        <f t="shared" si="2"/>
        <v>0</v>
      </c>
      <c r="F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ht="14">
      <c r="A20" s="1"/>
      <c r="B20" s="5" t="str">
        <f>Categorias!B20</f>
        <v>-</v>
      </c>
      <c r="C20" s="30">
        <v>0</v>
      </c>
      <c r="D20" s="27">
        <f>SUM('Diciembre 2019'!$H20:$AL20)</f>
        <v>0</v>
      </c>
      <c r="E20" s="26">
        <f t="shared" si="2"/>
        <v>0</v>
      </c>
      <c r="F20" s="28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1:38" ht="14">
      <c r="A21" s="1"/>
      <c r="B21" s="9"/>
      <c r="C21" s="1"/>
      <c r="D21" s="1"/>
      <c r="E21" s="1"/>
      <c r="F21" s="1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ht="14">
      <c r="A22" s="1"/>
      <c r="B22" s="9"/>
      <c r="C22" s="1"/>
      <c r="D22" s="1"/>
      <c r="E22" s="1"/>
      <c r="F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31"/>
    </row>
    <row r="23" spans="1:38" ht="21" customHeight="1">
      <c r="A23" s="1"/>
      <c r="B23" s="32" t="s">
        <v>12</v>
      </c>
      <c r="C23" s="1"/>
      <c r="D23" s="1"/>
      <c r="E23" s="1"/>
      <c r="F23" s="1"/>
      <c r="H23" s="87" t="s">
        <v>109</v>
      </c>
      <c r="I23" s="73"/>
      <c r="J23" s="73"/>
      <c r="K23" s="7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31"/>
    </row>
    <row r="24" spans="1:38" ht="14">
      <c r="A24" s="1"/>
      <c r="B24" s="33"/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31"/>
    </row>
    <row r="25" spans="1:38" ht="30" customHeight="1">
      <c r="A25" s="1"/>
      <c r="B25" s="16" t="s">
        <v>67</v>
      </c>
      <c r="C25" s="17" t="s">
        <v>105</v>
      </c>
      <c r="D25" s="17" t="s">
        <v>106</v>
      </c>
      <c r="E25" s="17" t="s">
        <v>70</v>
      </c>
      <c r="F25" s="83" t="s">
        <v>71</v>
      </c>
      <c r="H25" s="1" t="s">
        <v>107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9.5" customHeight="1">
      <c r="A26" s="1"/>
      <c r="B26" s="34" t="s">
        <v>72</v>
      </c>
      <c r="C26" s="35">
        <f>C28+C37+C45+C58+C69+C80+C89+C99+C107+C118+C128+C138+C150</f>
        <v>0</v>
      </c>
      <c r="D26" s="35">
        <f>D28+D37+D45+D58+D69+D80+D89+D99+D107+D118+D128+D138+D150</f>
        <v>0</v>
      </c>
      <c r="E26" s="35">
        <f>E28+E37+E45+E58+E69+E80+E89+E99+E107+E118+E128+E138+E150</f>
        <v>0</v>
      </c>
      <c r="F26" s="84"/>
      <c r="H26" s="1" t="s">
        <v>108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">
      <c r="A27" s="1"/>
      <c r="B27" s="8"/>
      <c r="C27" s="1"/>
      <c r="D27" s="1"/>
      <c r="E27" s="1"/>
      <c r="F27" s="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">
      <c r="A28" s="1"/>
      <c r="B28" s="36" t="str">
        <f>Categorias!B24</f>
        <v>PRIMERO ES LO PRIMERO</v>
      </c>
      <c r="C28" s="22">
        <f t="shared" ref="C28:E28" si="3">SUM(C29:C35)</f>
        <v>0</v>
      </c>
      <c r="D28" s="22">
        <f t="shared" si="3"/>
        <v>0</v>
      </c>
      <c r="E28" s="22">
        <f t="shared" si="3"/>
        <v>0</v>
      </c>
      <c r="F28" s="23"/>
      <c r="G28" s="31"/>
      <c r="H28" s="24" t="s">
        <v>73</v>
      </c>
      <c r="I28" s="24" t="s">
        <v>74</v>
      </c>
      <c r="J28" s="24" t="s">
        <v>75</v>
      </c>
      <c r="K28" s="24" t="s">
        <v>76</v>
      </c>
      <c r="L28" s="24" t="s">
        <v>77</v>
      </c>
      <c r="M28" s="24" t="s">
        <v>78</v>
      </c>
      <c r="N28" s="24" t="s">
        <v>79</v>
      </c>
      <c r="O28" s="24" t="s">
        <v>80</v>
      </c>
      <c r="P28" s="24" t="s">
        <v>81</v>
      </c>
      <c r="Q28" s="24" t="s">
        <v>82</v>
      </c>
      <c r="R28" s="24" t="s">
        <v>83</v>
      </c>
      <c r="S28" s="24" t="s">
        <v>84</v>
      </c>
      <c r="T28" s="24" t="s">
        <v>85</v>
      </c>
      <c r="U28" s="24" t="s">
        <v>86</v>
      </c>
      <c r="V28" s="24" t="s">
        <v>87</v>
      </c>
      <c r="W28" s="24" t="s">
        <v>88</v>
      </c>
      <c r="X28" s="24" t="s">
        <v>89</v>
      </c>
      <c r="Y28" s="24" t="s">
        <v>90</v>
      </c>
      <c r="Z28" s="24" t="s">
        <v>91</v>
      </c>
      <c r="AA28" s="24" t="s">
        <v>92</v>
      </c>
      <c r="AB28" s="24" t="s">
        <v>93</v>
      </c>
      <c r="AC28" s="24" t="s">
        <v>94</v>
      </c>
      <c r="AD28" s="24" t="s">
        <v>95</v>
      </c>
      <c r="AE28" s="24" t="s">
        <v>96</v>
      </c>
      <c r="AF28" s="24" t="s">
        <v>97</v>
      </c>
      <c r="AG28" s="24" t="s">
        <v>98</v>
      </c>
      <c r="AH28" s="24" t="s">
        <v>99</v>
      </c>
      <c r="AI28" s="24" t="s">
        <v>100</v>
      </c>
      <c r="AJ28" s="24" t="s">
        <v>101</v>
      </c>
      <c r="AK28" s="24" t="s">
        <v>102</v>
      </c>
      <c r="AL28" s="24" t="s">
        <v>103</v>
      </c>
    </row>
    <row r="29" spans="1:38" ht="14">
      <c r="A29" s="1"/>
      <c r="B29" s="5" t="str">
        <f>Categorias!B25</f>
        <v>Impuestos</v>
      </c>
      <c r="C29" s="30">
        <v>0</v>
      </c>
      <c r="D29" s="26">
        <f>SUM('Diciembre 2019'!$H29:$AL29)</f>
        <v>0</v>
      </c>
      <c r="E29" s="26">
        <f t="shared" ref="E29:E35" si="4">C29-D29</f>
        <v>0</v>
      </c>
      <c r="F29" s="28"/>
      <c r="G29" s="31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8" ht="14">
      <c r="A30" s="1"/>
      <c r="B30" s="5" t="str">
        <f>Categorias!B26</f>
        <v>Ofrenda</v>
      </c>
      <c r="C30" s="30">
        <v>0</v>
      </c>
      <c r="D30" s="26">
        <f>SUM('Diciembre 2019'!$H30:$AL30)</f>
        <v>0</v>
      </c>
      <c r="E30" s="26">
        <f t="shared" si="4"/>
        <v>0</v>
      </c>
      <c r="F30" s="28"/>
      <c r="G30" s="31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ht="14">
      <c r="A31" s="1"/>
      <c r="B31" s="5" t="str">
        <f>Categorias!B27</f>
        <v>Jubilación</v>
      </c>
      <c r="C31" s="30">
        <v>0</v>
      </c>
      <c r="D31" s="26">
        <f>SUM('Diciembre 2019'!$H31:$AL31)</f>
        <v>0</v>
      </c>
      <c r="E31" s="26">
        <f t="shared" si="4"/>
        <v>0</v>
      </c>
      <c r="F31" s="28"/>
      <c r="G31" s="3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1:38" ht="14">
      <c r="A32" s="1"/>
      <c r="B32" s="5">
        <f>Categorias!B28</f>
        <v>0</v>
      </c>
      <c r="C32" s="30">
        <v>0</v>
      </c>
      <c r="D32" s="26">
        <f>SUM('Diciembre 2019'!$H32:$AL32)</f>
        <v>0</v>
      </c>
      <c r="E32" s="26">
        <f t="shared" si="4"/>
        <v>0</v>
      </c>
      <c r="F32" s="28"/>
      <c r="G32" s="31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8" ht="14">
      <c r="A33" s="1"/>
      <c r="B33" s="5">
        <f>Categorias!B29</f>
        <v>0</v>
      </c>
      <c r="C33" s="30">
        <v>0</v>
      </c>
      <c r="D33" s="26">
        <f>SUM('Diciembre 2019'!$H33:$AL33)</f>
        <v>0</v>
      </c>
      <c r="E33" s="26">
        <f t="shared" si="4"/>
        <v>0</v>
      </c>
      <c r="F33" s="28"/>
      <c r="G33" s="31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ht="14">
      <c r="A34" s="1"/>
      <c r="B34" s="5">
        <f>Categorias!B30</f>
        <v>0</v>
      </c>
      <c r="C34" s="30">
        <v>0</v>
      </c>
      <c r="D34" s="26">
        <f>SUM('Diciembre 2019'!$H34:$AL34)</f>
        <v>0</v>
      </c>
      <c r="E34" s="26">
        <f t="shared" si="4"/>
        <v>0</v>
      </c>
      <c r="F34" s="28"/>
      <c r="G34" s="31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ht="14">
      <c r="A35" s="1"/>
      <c r="B35" s="5" t="str">
        <f>Categorias!B31</f>
        <v>-</v>
      </c>
      <c r="C35" s="30">
        <v>0</v>
      </c>
      <c r="D35" s="26">
        <f>SUM('Diciembre 2019'!$H35:$AL35)</f>
        <v>0</v>
      </c>
      <c r="E35" s="26">
        <f t="shared" si="4"/>
        <v>0</v>
      </c>
      <c r="F35" s="28"/>
      <c r="G35" s="31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ht="14">
      <c r="A36" s="1"/>
      <c r="B36" s="7"/>
      <c r="C36" s="29"/>
      <c r="D36" s="29"/>
      <c r="E36" s="29"/>
      <c r="F36" s="1"/>
      <c r="G36" s="31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ht="14">
      <c r="A37" s="1"/>
      <c r="B37" s="4" t="str">
        <f>Categorias!B33</f>
        <v>SALUD</v>
      </c>
      <c r="C37" s="22">
        <f t="shared" ref="C37:E37" si="5">SUM(C38:C43)</f>
        <v>0</v>
      </c>
      <c r="D37" s="22">
        <f t="shared" si="5"/>
        <v>0</v>
      </c>
      <c r="E37" s="22">
        <f t="shared" si="5"/>
        <v>0</v>
      </c>
      <c r="F37" s="23"/>
      <c r="G37" s="31"/>
      <c r="H37" s="24" t="s">
        <v>73</v>
      </c>
      <c r="I37" s="24" t="s">
        <v>74</v>
      </c>
      <c r="J37" s="24" t="s">
        <v>75</v>
      </c>
      <c r="K37" s="24" t="s">
        <v>76</v>
      </c>
      <c r="L37" s="24" t="s">
        <v>77</v>
      </c>
      <c r="M37" s="24" t="s">
        <v>78</v>
      </c>
      <c r="N37" s="24" t="s">
        <v>79</v>
      </c>
      <c r="O37" s="24" t="s">
        <v>80</v>
      </c>
      <c r="P37" s="24" t="s">
        <v>81</v>
      </c>
      <c r="Q37" s="24" t="s">
        <v>82</v>
      </c>
      <c r="R37" s="24" t="s">
        <v>83</v>
      </c>
      <c r="S37" s="24" t="s">
        <v>84</v>
      </c>
      <c r="T37" s="24" t="s">
        <v>85</v>
      </c>
      <c r="U37" s="24" t="s">
        <v>86</v>
      </c>
      <c r="V37" s="24" t="s">
        <v>87</v>
      </c>
      <c r="W37" s="24" t="s">
        <v>88</v>
      </c>
      <c r="X37" s="24" t="s">
        <v>89</v>
      </c>
      <c r="Y37" s="24" t="s">
        <v>90</v>
      </c>
      <c r="Z37" s="24" t="s">
        <v>91</v>
      </c>
      <c r="AA37" s="24" t="s">
        <v>92</v>
      </c>
      <c r="AB37" s="24" t="s">
        <v>93</v>
      </c>
      <c r="AC37" s="24" t="s">
        <v>94</v>
      </c>
      <c r="AD37" s="24" t="s">
        <v>95</v>
      </c>
      <c r="AE37" s="24" t="s">
        <v>96</v>
      </c>
      <c r="AF37" s="24" t="s">
        <v>97</v>
      </c>
      <c r="AG37" s="24" t="s">
        <v>98</v>
      </c>
      <c r="AH37" s="24" t="s">
        <v>99</v>
      </c>
      <c r="AI37" s="24" t="s">
        <v>100</v>
      </c>
      <c r="AJ37" s="24" t="s">
        <v>101</v>
      </c>
      <c r="AK37" s="24" t="s">
        <v>102</v>
      </c>
      <c r="AL37" s="24" t="s">
        <v>103</v>
      </c>
    </row>
    <row r="38" spans="1:38" ht="14">
      <c r="A38" s="1"/>
      <c r="B38" s="5" t="str">
        <f>Categorias!B34</f>
        <v>Seguro de gastos médicos</v>
      </c>
      <c r="C38" s="30">
        <v>0</v>
      </c>
      <c r="D38" s="26">
        <f>SUM('Diciembre 2019'!$H38:$AL38)</f>
        <v>0</v>
      </c>
      <c r="E38" s="26">
        <f t="shared" ref="E38:E43" si="6">C38-D38</f>
        <v>0</v>
      </c>
      <c r="F38" s="28"/>
      <c r="G38" s="31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 ht="14">
      <c r="A39" s="1"/>
      <c r="B39" s="5" t="str">
        <f>Categorias!B35</f>
        <v>Medicamentos</v>
      </c>
      <c r="C39" s="30">
        <v>0</v>
      </c>
      <c r="D39" s="26">
        <f>SUM('Diciembre 2019'!$H39:$AL39)</f>
        <v>0</v>
      </c>
      <c r="E39" s="26">
        <f t="shared" si="6"/>
        <v>0</v>
      </c>
      <c r="F39" s="28"/>
      <c r="G39" s="3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 ht="14">
      <c r="A40" s="1"/>
      <c r="B40" s="5" t="str">
        <f>Categorias!B36</f>
        <v>Dentista</v>
      </c>
      <c r="C40" s="30">
        <v>0</v>
      </c>
      <c r="D40" s="26">
        <f>SUM('Diciembre 2019'!$H40:$AL40)</f>
        <v>0</v>
      </c>
      <c r="E40" s="26">
        <f t="shared" si="6"/>
        <v>0</v>
      </c>
      <c r="F40" s="2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 ht="14">
      <c r="A41" s="1"/>
      <c r="B41" s="5" t="str">
        <f>Categorias!B37</f>
        <v>Otros</v>
      </c>
      <c r="C41" s="30">
        <v>0</v>
      </c>
      <c r="D41" s="26">
        <f>SUM('Diciembre 2019'!$H41:$AL41)</f>
        <v>0</v>
      </c>
      <c r="E41" s="26">
        <f t="shared" si="6"/>
        <v>0</v>
      </c>
      <c r="F41" s="2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 ht="14">
      <c r="A42" s="1"/>
      <c r="B42" s="5" t="str">
        <f>Categorias!B38</f>
        <v>-</v>
      </c>
      <c r="C42" s="30">
        <v>0</v>
      </c>
      <c r="D42" s="26">
        <f>SUM('Diciembre 2019'!$H42:$AL42)</f>
        <v>0</v>
      </c>
      <c r="E42" s="26">
        <f t="shared" si="6"/>
        <v>0</v>
      </c>
      <c r="F42" s="28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ht="14">
      <c r="A43" s="1"/>
      <c r="B43" s="5" t="str">
        <f>Categorias!B39</f>
        <v>-</v>
      </c>
      <c r="C43" s="30">
        <v>0</v>
      </c>
      <c r="D43" s="26">
        <f>SUM('Diciembre 2019'!$H43:$AL43)</f>
        <v>0</v>
      </c>
      <c r="E43" s="26">
        <f t="shared" si="6"/>
        <v>0</v>
      </c>
      <c r="F43" s="28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1:38" ht="14">
      <c r="A44" s="1"/>
      <c r="B44" s="8"/>
      <c r="C44" s="29"/>
      <c r="D44" s="29"/>
      <c r="E44" s="29"/>
      <c r="F44" s="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 ht="14">
      <c r="A45" s="1"/>
      <c r="B45" s="4" t="str">
        <f>Categorias!B41</f>
        <v>VIVIENDA</v>
      </c>
      <c r="C45" s="22">
        <f t="shared" ref="C45:E45" si="7">SUM(C46:C56)</f>
        <v>0</v>
      </c>
      <c r="D45" s="22">
        <f t="shared" si="7"/>
        <v>0</v>
      </c>
      <c r="E45" s="22">
        <f t="shared" si="7"/>
        <v>0</v>
      </c>
      <c r="F45" s="23"/>
      <c r="H45" s="24" t="s">
        <v>73</v>
      </c>
      <c r="I45" s="24" t="s">
        <v>74</v>
      </c>
      <c r="J45" s="24" t="s">
        <v>75</v>
      </c>
      <c r="K45" s="24" t="s">
        <v>76</v>
      </c>
      <c r="L45" s="24" t="s">
        <v>77</v>
      </c>
      <c r="M45" s="24" t="s">
        <v>78</v>
      </c>
      <c r="N45" s="24" t="s">
        <v>79</v>
      </c>
      <c r="O45" s="24" t="s">
        <v>80</v>
      </c>
      <c r="P45" s="24" t="s">
        <v>81</v>
      </c>
      <c r="Q45" s="24" t="s">
        <v>82</v>
      </c>
      <c r="R45" s="24" t="s">
        <v>83</v>
      </c>
      <c r="S45" s="24" t="s">
        <v>84</v>
      </c>
      <c r="T45" s="24" t="s">
        <v>85</v>
      </c>
      <c r="U45" s="24" t="s">
        <v>86</v>
      </c>
      <c r="V45" s="24" t="s">
        <v>87</v>
      </c>
      <c r="W45" s="24" t="s">
        <v>88</v>
      </c>
      <c r="X45" s="24" t="s">
        <v>89</v>
      </c>
      <c r="Y45" s="24" t="s">
        <v>90</v>
      </c>
      <c r="Z45" s="24" t="s">
        <v>91</v>
      </c>
      <c r="AA45" s="24" t="s">
        <v>92</v>
      </c>
      <c r="AB45" s="24" t="s">
        <v>93</v>
      </c>
      <c r="AC45" s="24" t="s">
        <v>94</v>
      </c>
      <c r="AD45" s="24" t="s">
        <v>95</v>
      </c>
      <c r="AE45" s="24" t="s">
        <v>96</v>
      </c>
      <c r="AF45" s="24" t="s">
        <v>97</v>
      </c>
      <c r="AG45" s="24" t="s">
        <v>98</v>
      </c>
      <c r="AH45" s="24" t="s">
        <v>99</v>
      </c>
      <c r="AI45" s="24" t="s">
        <v>100</v>
      </c>
      <c r="AJ45" s="24" t="s">
        <v>101</v>
      </c>
      <c r="AK45" s="24" t="s">
        <v>102</v>
      </c>
      <c r="AL45" s="24" t="s">
        <v>103</v>
      </c>
    </row>
    <row r="46" spans="1:38" ht="14">
      <c r="A46" s="1"/>
      <c r="B46" s="5" t="str">
        <f>Categorias!B42</f>
        <v>Alquiler</v>
      </c>
      <c r="C46" s="30">
        <v>0</v>
      </c>
      <c r="D46" s="26">
        <f>SUM('Diciembre 2019'!$H46:$AL46)</f>
        <v>0</v>
      </c>
      <c r="E46" s="26">
        <f t="shared" ref="E46:E56" si="8">C46-D46</f>
        <v>0</v>
      </c>
      <c r="F46" s="28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38" ht="14">
      <c r="A47" s="1"/>
      <c r="B47" s="5" t="str">
        <f>Categorias!B43</f>
        <v>Reparación</v>
      </c>
      <c r="C47" s="30">
        <v>0</v>
      </c>
      <c r="D47" s="26">
        <f>SUM('Diciembre 2019'!$H47:$AL47)</f>
        <v>0</v>
      </c>
      <c r="E47" s="26">
        <f t="shared" si="8"/>
        <v>0</v>
      </c>
      <c r="F47" s="28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1:38" ht="14">
      <c r="A48" s="1"/>
      <c r="B48" s="5" t="str">
        <f>Categorias!B44</f>
        <v>Electricidad</v>
      </c>
      <c r="C48" s="30">
        <v>0</v>
      </c>
      <c r="D48" s="26">
        <f>SUM('Diciembre 2019'!$H48:$AL48)</f>
        <v>0</v>
      </c>
      <c r="E48" s="26">
        <f t="shared" si="8"/>
        <v>0</v>
      </c>
      <c r="F48" s="2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38" ht="14">
      <c r="A49" s="1"/>
      <c r="B49" s="5" t="str">
        <f>Categorias!B45</f>
        <v>Gas</v>
      </c>
      <c r="C49" s="30">
        <v>0</v>
      </c>
      <c r="D49" s="26">
        <f>SUM('Diciembre 2019'!$H49:$AL49)</f>
        <v>0</v>
      </c>
      <c r="E49" s="26">
        <f t="shared" si="8"/>
        <v>0</v>
      </c>
      <c r="F49" s="2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38" ht="14">
      <c r="A50" s="1"/>
      <c r="B50" s="5" t="str">
        <f>Categorias!B46</f>
        <v>Agua</v>
      </c>
      <c r="C50" s="30">
        <v>0</v>
      </c>
      <c r="D50" s="26">
        <f>SUM('Diciembre 2019'!$H50:$AL50)</f>
        <v>0</v>
      </c>
      <c r="E50" s="26">
        <f t="shared" si="8"/>
        <v>0</v>
      </c>
      <c r="F50" s="28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1:38" ht="14">
      <c r="A51" s="1"/>
      <c r="B51" s="5" t="str">
        <f>Categorias!B47</f>
        <v>Muebles/electrodomésticos</v>
      </c>
      <c r="C51" s="30">
        <v>0</v>
      </c>
      <c r="D51" s="26">
        <f>SUM('Diciembre 2019'!$H51:$AL51)</f>
        <v>0</v>
      </c>
      <c r="E51" s="26">
        <f t="shared" si="8"/>
        <v>0</v>
      </c>
      <c r="F51" s="28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ht="14">
      <c r="A52" s="1"/>
      <c r="B52" s="5" t="str">
        <f>Categorias!B48</f>
        <v>Triturador de basura</v>
      </c>
      <c r="C52" s="30">
        <v>0</v>
      </c>
      <c r="D52" s="26">
        <f>SUM('Diciembre 2019'!$H52:$AL52)</f>
        <v>0</v>
      </c>
      <c r="E52" s="26">
        <f t="shared" si="8"/>
        <v>0</v>
      </c>
      <c r="F52" s="28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8" ht="14">
      <c r="A53" s="1"/>
      <c r="B53" s="5" t="str">
        <f>Categorias!B49</f>
        <v>Seguro de casa</v>
      </c>
      <c r="C53" s="30">
        <v>0</v>
      </c>
      <c r="D53" s="26">
        <f>SUM('Diciembre 2019'!$H53:$AL53)</f>
        <v>0</v>
      </c>
      <c r="E53" s="26">
        <f t="shared" si="8"/>
        <v>0</v>
      </c>
      <c r="F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1:38" ht="14">
      <c r="A54" s="1"/>
      <c r="B54" s="5" t="str">
        <f>Categorias!B50</f>
        <v>Internet</v>
      </c>
      <c r="C54" s="30">
        <v>0</v>
      </c>
      <c r="D54" s="26">
        <f>SUM('Diciembre 2019'!$H54:$AL54)</f>
        <v>0</v>
      </c>
      <c r="E54" s="26">
        <f t="shared" si="8"/>
        <v>0</v>
      </c>
      <c r="F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4">
      <c r="A55" s="1"/>
      <c r="B55" s="5" t="str">
        <f>Categorias!B51</f>
        <v>TV Netflix</v>
      </c>
      <c r="C55" s="30">
        <v>0</v>
      </c>
      <c r="D55" s="26">
        <f>SUM('Diciembre 2019'!$H55:$AL55)</f>
        <v>0</v>
      </c>
      <c r="E55" s="26">
        <f t="shared" si="8"/>
        <v>0</v>
      </c>
      <c r="F55" s="28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4">
      <c r="A56" s="1"/>
      <c r="B56" s="5" t="str">
        <f>Categorias!B52</f>
        <v>-</v>
      </c>
      <c r="C56" s="30">
        <v>0</v>
      </c>
      <c r="D56" s="26">
        <f>SUM('Diciembre 2019'!$H56:$AL56)</f>
        <v>0</v>
      </c>
      <c r="E56" s="26">
        <f t="shared" si="8"/>
        <v>0</v>
      </c>
      <c r="F56" s="2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4">
      <c r="A57" s="1"/>
      <c r="B57" s="8"/>
      <c r="C57" s="29"/>
      <c r="D57" s="29"/>
      <c r="E57" s="29"/>
      <c r="F57" s="1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1:38" ht="14">
      <c r="A58" s="1"/>
      <c r="B58" s="4" t="str">
        <f>Categorias!B54</f>
        <v>ROPA Y CALZADO</v>
      </c>
      <c r="C58" s="22">
        <f t="shared" ref="C58:E58" si="9">SUM(C59:C66)</f>
        <v>0</v>
      </c>
      <c r="D58" s="22">
        <f t="shared" si="9"/>
        <v>0</v>
      </c>
      <c r="E58" s="22">
        <f t="shared" si="9"/>
        <v>0</v>
      </c>
      <c r="F58" s="23"/>
      <c r="H58" s="24" t="s">
        <v>73</v>
      </c>
      <c r="I58" s="24" t="s">
        <v>74</v>
      </c>
      <c r="J58" s="24" t="s">
        <v>75</v>
      </c>
      <c r="K58" s="24" t="s">
        <v>76</v>
      </c>
      <c r="L58" s="24" t="s">
        <v>77</v>
      </c>
      <c r="M58" s="24" t="s">
        <v>78</v>
      </c>
      <c r="N58" s="24" t="s">
        <v>79</v>
      </c>
      <c r="O58" s="24" t="s">
        <v>80</v>
      </c>
      <c r="P58" s="24" t="s">
        <v>81</v>
      </c>
      <c r="Q58" s="24" t="s">
        <v>82</v>
      </c>
      <c r="R58" s="24" t="s">
        <v>83</v>
      </c>
      <c r="S58" s="24" t="s">
        <v>84</v>
      </c>
      <c r="T58" s="24" t="s">
        <v>85</v>
      </c>
      <c r="U58" s="24" t="s">
        <v>86</v>
      </c>
      <c r="V58" s="24" t="s">
        <v>87</v>
      </c>
      <c r="W58" s="24" t="s">
        <v>88</v>
      </c>
      <c r="X58" s="24" t="s">
        <v>89</v>
      </c>
      <c r="Y58" s="24" t="s">
        <v>90</v>
      </c>
      <c r="Z58" s="24" t="s">
        <v>91</v>
      </c>
      <c r="AA58" s="24" t="s">
        <v>92</v>
      </c>
      <c r="AB58" s="24" t="s">
        <v>93</v>
      </c>
      <c r="AC58" s="24" t="s">
        <v>94</v>
      </c>
      <c r="AD58" s="24" t="s">
        <v>95</v>
      </c>
      <c r="AE58" s="24" t="s">
        <v>96</v>
      </c>
      <c r="AF58" s="24" t="s">
        <v>97</v>
      </c>
      <c r="AG58" s="24" t="s">
        <v>98</v>
      </c>
      <c r="AH58" s="24" t="s">
        <v>99</v>
      </c>
      <c r="AI58" s="24" t="s">
        <v>100</v>
      </c>
      <c r="AJ58" s="24" t="s">
        <v>101</v>
      </c>
      <c r="AK58" s="24" t="s">
        <v>102</v>
      </c>
      <c r="AL58" s="24" t="s">
        <v>103</v>
      </c>
    </row>
    <row r="59" spans="1:38" ht="14">
      <c r="A59" s="1"/>
      <c r="B59" s="5" t="str">
        <f>Categorias!B55</f>
        <v>Ropa de adultos</v>
      </c>
      <c r="C59" s="30">
        <v>0</v>
      </c>
      <c r="D59" s="26">
        <f>SUM('Diciembre 2019'!$H59:$AL59)</f>
        <v>0</v>
      </c>
      <c r="E59" s="26">
        <f t="shared" ref="E59:E66" si="10">C59-D59</f>
        <v>0</v>
      </c>
      <c r="F59" s="28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1:38" ht="14">
      <c r="A60" s="1"/>
      <c r="B60" s="5" t="str">
        <f>Categorias!B56</f>
        <v>Ropa de niños</v>
      </c>
      <c r="C60" s="30">
        <v>0</v>
      </c>
      <c r="D60" s="26">
        <f>SUM('Diciembre 2019'!$H60:$AL60)</f>
        <v>0</v>
      </c>
      <c r="E60" s="26">
        <f t="shared" si="10"/>
        <v>0</v>
      </c>
      <c r="F60" s="28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1:38" ht="14">
      <c r="A61" s="1"/>
      <c r="B61" s="5" t="str">
        <f>Categorias!B57</f>
        <v>Calzado</v>
      </c>
      <c r="C61" s="30">
        <v>0</v>
      </c>
      <c r="D61" s="26">
        <f>SUM('Diciembre 2019'!$H61:$AL61)</f>
        <v>0</v>
      </c>
      <c r="E61" s="26">
        <f t="shared" si="10"/>
        <v>0</v>
      </c>
      <c r="F61" s="28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1:38" ht="14">
      <c r="A62" s="1"/>
      <c r="B62" s="5" t="str">
        <f>Categorias!B58</f>
        <v>Acessorios</v>
      </c>
      <c r="C62" s="30">
        <v>0</v>
      </c>
      <c r="D62" s="26">
        <f>SUM('Diciembre 2019'!$H62:$AL62)</f>
        <v>0</v>
      </c>
      <c r="E62" s="26">
        <f t="shared" si="10"/>
        <v>0</v>
      </c>
      <c r="F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1:38" ht="14">
      <c r="A63" s="1"/>
      <c r="B63" s="5" t="str">
        <f>Categorias!B59</f>
        <v>Joyería</v>
      </c>
      <c r="C63" s="30">
        <v>0</v>
      </c>
      <c r="D63" s="26">
        <f>SUM('Diciembre 2019'!$H63:$AL63)</f>
        <v>0</v>
      </c>
      <c r="E63" s="26">
        <f t="shared" si="10"/>
        <v>0</v>
      </c>
      <c r="F63" s="28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1:38" ht="14">
      <c r="A64" s="1"/>
      <c r="B64" s="5" t="str">
        <f>Categorias!B60</f>
        <v>Otros</v>
      </c>
      <c r="C64" s="30">
        <v>0</v>
      </c>
      <c r="D64" s="26">
        <f>SUM('Diciembre 2019'!$H64:$AL64)</f>
        <v>0</v>
      </c>
      <c r="E64" s="26">
        <f t="shared" si="10"/>
        <v>0</v>
      </c>
      <c r="F64" s="28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1:38" ht="14">
      <c r="A65" s="1"/>
      <c r="B65" s="5" t="str">
        <f>Categorias!B61</f>
        <v>-</v>
      </c>
      <c r="C65" s="30">
        <v>0</v>
      </c>
      <c r="D65" s="26">
        <f>SUM('Diciembre 2019'!$H65:$AL65)</f>
        <v>0</v>
      </c>
      <c r="E65" s="26">
        <f t="shared" si="10"/>
        <v>0</v>
      </c>
      <c r="F65" s="28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1:38" ht="14">
      <c r="A66" s="1"/>
      <c r="B66" s="5" t="str">
        <f>Categorias!B62</f>
        <v>-</v>
      </c>
      <c r="C66" s="30">
        <v>0</v>
      </c>
      <c r="D66" s="26">
        <f>SUM('Diciembre 2019'!$H66:$AL66)</f>
        <v>0</v>
      </c>
      <c r="E66" s="26">
        <f t="shared" si="10"/>
        <v>0</v>
      </c>
      <c r="F66" s="28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1:38" ht="14">
      <c r="A67" s="1"/>
      <c r="B67" s="8"/>
      <c r="C67" s="29"/>
      <c r="D67" s="29"/>
      <c r="E67" s="29"/>
      <c r="F67" s="1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1:38" ht="14">
      <c r="A68" s="1"/>
      <c r="B68" s="9"/>
      <c r="C68" s="29"/>
      <c r="D68" s="29"/>
      <c r="E68" s="29"/>
      <c r="F68" s="1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</row>
    <row r="69" spans="1:38" ht="14">
      <c r="A69" s="1"/>
      <c r="B69" s="4" t="str">
        <f>Categorias!B65</f>
        <v>TRANSPORTE</v>
      </c>
      <c r="C69" s="22">
        <f t="shared" ref="C69:E69" si="11">SUM(C70:C78)</f>
        <v>0</v>
      </c>
      <c r="D69" s="22">
        <f t="shared" si="11"/>
        <v>0</v>
      </c>
      <c r="E69" s="22">
        <f t="shared" si="11"/>
        <v>0</v>
      </c>
      <c r="F69" s="23"/>
      <c r="H69" s="24" t="s">
        <v>73</v>
      </c>
      <c r="I69" s="24" t="s">
        <v>74</v>
      </c>
      <c r="J69" s="24" t="s">
        <v>75</v>
      </c>
      <c r="K69" s="24" t="s">
        <v>76</v>
      </c>
      <c r="L69" s="24" t="s">
        <v>77</v>
      </c>
      <c r="M69" s="24" t="s">
        <v>78</v>
      </c>
      <c r="N69" s="24" t="s">
        <v>79</v>
      </c>
      <c r="O69" s="24" t="s">
        <v>80</v>
      </c>
      <c r="P69" s="24" t="s">
        <v>81</v>
      </c>
      <c r="Q69" s="24" t="s">
        <v>82</v>
      </c>
      <c r="R69" s="24" t="s">
        <v>83</v>
      </c>
      <c r="S69" s="24" t="s">
        <v>84</v>
      </c>
      <c r="T69" s="24" t="s">
        <v>85</v>
      </c>
      <c r="U69" s="24" t="s">
        <v>86</v>
      </c>
      <c r="V69" s="24" t="s">
        <v>87</v>
      </c>
      <c r="W69" s="24" t="s">
        <v>88</v>
      </c>
      <c r="X69" s="24" t="s">
        <v>89</v>
      </c>
      <c r="Y69" s="24" t="s">
        <v>90</v>
      </c>
      <c r="Z69" s="24" t="s">
        <v>91</v>
      </c>
      <c r="AA69" s="24" t="s">
        <v>92</v>
      </c>
      <c r="AB69" s="24" t="s">
        <v>93</v>
      </c>
      <c r="AC69" s="24" t="s">
        <v>94</v>
      </c>
      <c r="AD69" s="24" t="s">
        <v>95</v>
      </c>
      <c r="AE69" s="24" t="s">
        <v>96</v>
      </c>
      <c r="AF69" s="24" t="s">
        <v>97</v>
      </c>
      <c r="AG69" s="24" t="s">
        <v>98</v>
      </c>
      <c r="AH69" s="24" t="s">
        <v>99</v>
      </c>
      <c r="AI69" s="24" t="s">
        <v>100</v>
      </c>
      <c r="AJ69" s="24" t="s">
        <v>101</v>
      </c>
      <c r="AK69" s="24" t="s">
        <v>102</v>
      </c>
      <c r="AL69" s="24" t="s">
        <v>103</v>
      </c>
    </row>
    <row r="70" spans="1:38" ht="14">
      <c r="A70" s="1"/>
      <c r="B70" s="5" t="str">
        <f>Categorias!B66</f>
        <v>Combustible</v>
      </c>
      <c r="C70" s="30">
        <v>0</v>
      </c>
      <c r="D70" s="26">
        <f>SUM('Diciembre 2019'!$H70:$AL70)</f>
        <v>0</v>
      </c>
      <c r="E70" s="26">
        <f t="shared" ref="E70:E78" si="12">C70-D70</f>
        <v>0</v>
      </c>
      <c r="F70" s="28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1:38" ht="14">
      <c r="A71" s="1"/>
      <c r="B71" s="5" t="str">
        <f>Categorias!B67</f>
        <v>Transporte urbano/taxis</v>
      </c>
      <c r="C71" s="30">
        <v>0</v>
      </c>
      <c r="D71" s="26">
        <f>SUM('Diciembre 2019'!$H71:$AL71)</f>
        <v>0</v>
      </c>
      <c r="E71" s="26">
        <f t="shared" si="12"/>
        <v>0</v>
      </c>
      <c r="F71" s="28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1:38" ht="14">
      <c r="A72" s="1"/>
      <c r="B72" s="5" t="str">
        <f>Categorias!B68</f>
        <v>Reparación</v>
      </c>
      <c r="C72" s="30">
        <v>0</v>
      </c>
      <c r="D72" s="26">
        <f>SUM('Diciembre 2019'!$H72:$AL72)</f>
        <v>0</v>
      </c>
      <c r="E72" s="26">
        <f t="shared" si="12"/>
        <v>0</v>
      </c>
      <c r="F72" s="28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1:38" ht="14">
      <c r="A73" s="1"/>
      <c r="B73" s="5" t="str">
        <f>Categorias!B69</f>
        <v xml:space="preserve"> cambio llantas</v>
      </c>
      <c r="C73" s="30">
        <v>0</v>
      </c>
      <c r="D73" s="26">
        <f>SUM('Diciembre 2019'!$H73:$AL73)</f>
        <v>0</v>
      </c>
      <c r="E73" s="26">
        <f t="shared" si="12"/>
        <v>0</v>
      </c>
      <c r="F73" s="28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1:38" ht="14">
      <c r="A74" s="1"/>
      <c r="B74" s="5" t="str">
        <f>Categorias!B70</f>
        <v xml:space="preserve">Lavado </v>
      </c>
      <c r="C74" s="30">
        <v>0</v>
      </c>
      <c r="D74" s="26">
        <f>SUM('Diciembre 2019'!$H74:$AL74)</f>
        <v>0</v>
      </c>
      <c r="E74" s="26">
        <f t="shared" si="12"/>
        <v>0</v>
      </c>
      <c r="F74" s="28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1:38" ht="14">
      <c r="A75" s="1"/>
      <c r="B75" s="5" t="str">
        <f>Categorias!B71</f>
        <v>Seguro</v>
      </c>
      <c r="C75" s="30">
        <v>0</v>
      </c>
      <c r="D75" s="26">
        <f>SUM('Diciembre 2019'!$H75:$AL75)</f>
        <v>0</v>
      </c>
      <c r="E75" s="26">
        <f t="shared" si="12"/>
        <v>0</v>
      </c>
      <c r="F75" s="28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1:38" ht="14">
      <c r="A76" s="1"/>
      <c r="B76" s="5" t="str">
        <f>Categorias!B72</f>
        <v>Cambio de aceite</v>
      </c>
      <c r="C76" s="30">
        <v>0</v>
      </c>
      <c r="D76" s="26">
        <f>SUM('Diciembre 2019'!$H76:$AL76)</f>
        <v>0</v>
      </c>
      <c r="E76" s="26">
        <f t="shared" si="12"/>
        <v>0</v>
      </c>
      <c r="F76" s="28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1:38" ht="14">
      <c r="A77" s="1"/>
      <c r="B77" s="5" t="str">
        <f>Categorias!B73</f>
        <v>RETEVE</v>
      </c>
      <c r="C77" s="30">
        <v>0</v>
      </c>
      <c r="D77" s="26">
        <f>SUM('Diciembre 2019'!$H77:$AL77)</f>
        <v>0</v>
      </c>
      <c r="E77" s="26">
        <f t="shared" si="12"/>
        <v>0</v>
      </c>
      <c r="F77" s="28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</row>
    <row r="78" spans="1:38" ht="14">
      <c r="A78" s="1"/>
      <c r="B78" s="5" t="str">
        <f>Categorias!B74</f>
        <v>-</v>
      </c>
      <c r="C78" s="30">
        <v>0</v>
      </c>
      <c r="D78" s="26">
        <f>SUM('Diciembre 2019'!$H78:$AL78)</f>
        <v>0</v>
      </c>
      <c r="E78" s="26">
        <f t="shared" si="12"/>
        <v>0</v>
      </c>
      <c r="F78" s="28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1:38" ht="14">
      <c r="A79" s="1"/>
      <c r="B79" s="9"/>
      <c r="C79" s="29"/>
      <c r="D79" s="29"/>
      <c r="E79" s="29"/>
      <c r="F79" s="1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1:38" ht="14">
      <c r="A80" s="1"/>
      <c r="B80" s="4" t="str">
        <f>Categorias!B76</f>
        <v>No imprescindible HIGIENE</v>
      </c>
      <c r="C80" s="22">
        <f t="shared" ref="C80:E80" si="13">SUM(C81:C87)</f>
        <v>0</v>
      </c>
      <c r="D80" s="22">
        <f t="shared" si="13"/>
        <v>0</v>
      </c>
      <c r="E80" s="22">
        <f t="shared" si="13"/>
        <v>0</v>
      </c>
      <c r="F80" s="23"/>
      <c r="H80" s="24" t="s">
        <v>73</v>
      </c>
      <c r="I80" s="24" t="s">
        <v>74</v>
      </c>
      <c r="J80" s="24" t="s">
        <v>75</v>
      </c>
      <c r="K80" s="24" t="s">
        <v>76</v>
      </c>
      <c r="L80" s="24" t="s">
        <v>77</v>
      </c>
      <c r="M80" s="24" t="s">
        <v>78</v>
      </c>
      <c r="N80" s="24" t="s">
        <v>79</v>
      </c>
      <c r="O80" s="24" t="s">
        <v>80</v>
      </c>
      <c r="P80" s="24" t="s">
        <v>81</v>
      </c>
      <c r="Q80" s="24" t="s">
        <v>82</v>
      </c>
      <c r="R80" s="24" t="s">
        <v>83</v>
      </c>
      <c r="S80" s="24" t="s">
        <v>84</v>
      </c>
      <c r="T80" s="24" t="s">
        <v>85</v>
      </c>
      <c r="U80" s="24" t="s">
        <v>86</v>
      </c>
      <c r="V80" s="24" t="s">
        <v>87</v>
      </c>
      <c r="W80" s="24" t="s">
        <v>88</v>
      </c>
      <c r="X80" s="24" t="s">
        <v>89</v>
      </c>
      <c r="Y80" s="24" t="s">
        <v>90</v>
      </c>
      <c r="Z80" s="24" t="s">
        <v>91</v>
      </c>
      <c r="AA80" s="24" t="s">
        <v>92</v>
      </c>
      <c r="AB80" s="24" t="s">
        <v>93</v>
      </c>
      <c r="AC80" s="24" t="s">
        <v>94</v>
      </c>
      <c r="AD80" s="24" t="s">
        <v>95</v>
      </c>
      <c r="AE80" s="24" t="s">
        <v>96</v>
      </c>
      <c r="AF80" s="24" t="s">
        <v>97</v>
      </c>
      <c r="AG80" s="24" t="s">
        <v>98</v>
      </c>
      <c r="AH80" s="24" t="s">
        <v>99</v>
      </c>
      <c r="AI80" s="24" t="s">
        <v>100</v>
      </c>
      <c r="AJ80" s="24" t="s">
        <v>101</v>
      </c>
      <c r="AK80" s="24" t="s">
        <v>102</v>
      </c>
      <c r="AL80" s="24" t="s">
        <v>103</v>
      </c>
    </row>
    <row r="81" spans="1:38" ht="14">
      <c r="A81" s="1"/>
      <c r="B81" s="5" t="str">
        <f>Categorias!B77</f>
        <v>Cosmeticos</v>
      </c>
      <c r="C81" s="30">
        <v>0</v>
      </c>
      <c r="D81" s="26">
        <f>SUM('Diciembre 2019'!$H81:$AL81)</f>
        <v>0</v>
      </c>
      <c r="E81" s="26">
        <f t="shared" ref="E81:E87" si="14">C81-D81</f>
        <v>0</v>
      </c>
      <c r="F81" s="28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1:38" ht="14">
      <c r="A82" s="1"/>
      <c r="B82" s="5" t="str">
        <f>Categorias!B78</f>
        <v>Peluquería / S. Belleza</v>
      </c>
      <c r="C82" s="30">
        <v>0</v>
      </c>
      <c r="D82" s="26">
        <f>SUM('Diciembre 2019'!$H82:$AL82)</f>
        <v>0</v>
      </c>
      <c r="E82" s="26">
        <f t="shared" si="14"/>
        <v>0</v>
      </c>
      <c r="F82" s="28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1:38" ht="14">
      <c r="A83" s="1"/>
      <c r="B83" s="5" t="str">
        <f>Categorias!B79</f>
        <v>Lavanderia</v>
      </c>
      <c r="C83" s="30">
        <v>0</v>
      </c>
      <c r="D83" s="26">
        <f>SUM('Diciembre 2019'!$H83:$AL83)</f>
        <v>0</v>
      </c>
      <c r="E83" s="26">
        <f t="shared" si="14"/>
        <v>0</v>
      </c>
      <c r="F83" s="28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1:38" ht="14">
      <c r="A84" s="1"/>
      <c r="B84" s="5" t="str">
        <f>Categorias!B80</f>
        <v xml:space="preserve">Productos de limpieza </v>
      </c>
      <c r="C84" s="30">
        <v>0</v>
      </c>
      <c r="D84" s="26">
        <f>SUM('Diciembre 2019'!$H84:$AL84)</f>
        <v>0</v>
      </c>
      <c r="E84" s="26">
        <f t="shared" si="14"/>
        <v>0</v>
      </c>
      <c r="F84" s="28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1:38" ht="14">
      <c r="A85" s="1"/>
      <c r="B85" s="5" t="str">
        <f>Categorias!B81</f>
        <v>Otros</v>
      </c>
      <c r="C85" s="30">
        <v>0</v>
      </c>
      <c r="D85" s="26">
        <f>SUM('Diciembre 2019'!$H85:$AL85)</f>
        <v>0</v>
      </c>
      <c r="E85" s="26">
        <f t="shared" si="14"/>
        <v>0</v>
      </c>
      <c r="F85" s="28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1:38" ht="14">
      <c r="A86" s="1"/>
      <c r="B86" s="5" t="str">
        <f>Categorias!B82</f>
        <v>-</v>
      </c>
      <c r="C86" s="30">
        <v>0</v>
      </c>
      <c r="D86" s="26">
        <f>SUM('Diciembre 2019'!$H86:$AL86)</f>
        <v>0</v>
      </c>
      <c r="E86" s="26">
        <f t="shared" si="14"/>
        <v>0</v>
      </c>
      <c r="F86" s="28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1:38" ht="14">
      <c r="A87" s="1"/>
      <c r="B87" s="5" t="str">
        <f>Categorias!B83</f>
        <v>-</v>
      </c>
      <c r="C87" s="30">
        <v>0</v>
      </c>
      <c r="D87" s="26">
        <f>SUM('Diciembre 2019'!$H87:$AL87)</f>
        <v>0</v>
      </c>
      <c r="E87" s="26">
        <f t="shared" si="14"/>
        <v>0</v>
      </c>
      <c r="F87" s="28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1:38" ht="14">
      <c r="A88" s="1"/>
      <c r="B88" s="10"/>
      <c r="C88" s="38"/>
      <c r="D88" s="29"/>
      <c r="E88" s="29"/>
      <c r="F88" s="31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</row>
    <row r="89" spans="1:38" ht="14">
      <c r="A89" s="1"/>
      <c r="B89" s="4" t="str">
        <f>Categorias!B85</f>
        <v>No Imprescindible NIÑOS</v>
      </c>
      <c r="C89" s="22">
        <f t="shared" ref="C89:E89" si="15">SUM(C90:C97)</f>
        <v>0</v>
      </c>
      <c r="D89" s="22">
        <f t="shared" si="15"/>
        <v>0</v>
      </c>
      <c r="E89" s="22">
        <f t="shared" si="15"/>
        <v>0</v>
      </c>
      <c r="F89" s="23"/>
      <c r="H89" s="24" t="s">
        <v>73</v>
      </c>
      <c r="I89" s="24" t="s">
        <v>74</v>
      </c>
      <c r="J89" s="24" t="s">
        <v>75</v>
      </c>
      <c r="K89" s="24" t="s">
        <v>76</v>
      </c>
      <c r="L89" s="24" t="s">
        <v>77</v>
      </c>
      <c r="M89" s="24" t="s">
        <v>78</v>
      </c>
      <c r="N89" s="24" t="s">
        <v>79</v>
      </c>
      <c r="O89" s="24" t="s">
        <v>80</v>
      </c>
      <c r="P89" s="24" t="s">
        <v>81</v>
      </c>
      <c r="Q89" s="24" t="s">
        <v>82</v>
      </c>
      <c r="R89" s="24" t="s">
        <v>83</v>
      </c>
      <c r="S89" s="24" t="s">
        <v>84</v>
      </c>
      <c r="T89" s="24" t="s">
        <v>85</v>
      </c>
      <c r="U89" s="24" t="s">
        <v>86</v>
      </c>
      <c r="V89" s="24" t="s">
        <v>87</v>
      </c>
      <c r="W89" s="24" t="s">
        <v>88</v>
      </c>
      <c r="X89" s="24" t="s">
        <v>89</v>
      </c>
      <c r="Y89" s="24" t="s">
        <v>90</v>
      </c>
      <c r="Z89" s="24" t="s">
        <v>91</v>
      </c>
      <c r="AA89" s="24" t="s">
        <v>92</v>
      </c>
      <c r="AB89" s="24" t="s">
        <v>93</v>
      </c>
      <c r="AC89" s="24" t="s">
        <v>94</v>
      </c>
      <c r="AD89" s="24" t="s">
        <v>95</v>
      </c>
      <c r="AE89" s="24" t="s">
        <v>96</v>
      </c>
      <c r="AF89" s="24" t="s">
        <v>97</v>
      </c>
      <c r="AG89" s="24" t="s">
        <v>98</v>
      </c>
      <c r="AH89" s="24" t="s">
        <v>99</v>
      </c>
      <c r="AI89" s="24" t="s">
        <v>100</v>
      </c>
      <c r="AJ89" s="24" t="s">
        <v>101</v>
      </c>
      <c r="AK89" s="24" t="s">
        <v>102</v>
      </c>
      <c r="AL89" s="24" t="s">
        <v>103</v>
      </c>
    </row>
    <row r="90" spans="1:38" ht="14">
      <c r="A90" s="1"/>
      <c r="B90" s="5" t="str">
        <f>Categorias!B86</f>
        <v>Niñera</v>
      </c>
      <c r="C90" s="30">
        <v>0</v>
      </c>
      <c r="D90" s="26">
        <f>SUM('Diciembre 2019'!$H90:$AL90)</f>
        <v>0</v>
      </c>
      <c r="E90" s="26">
        <f t="shared" ref="E90:E97" si="16">C90-D90</f>
        <v>0</v>
      </c>
      <c r="F90" s="28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1:38" ht="14">
      <c r="A91" s="1"/>
      <c r="B91" s="5" t="str">
        <f>Categorias!B87</f>
        <v>Gastos de escuela</v>
      </c>
      <c r="C91" s="30">
        <v>0</v>
      </c>
      <c r="D91" s="26">
        <f>SUM('Diciembre 2019'!$H91:$AL91)</f>
        <v>0</v>
      </c>
      <c r="E91" s="26">
        <f t="shared" si="16"/>
        <v>0</v>
      </c>
      <c r="F91" s="28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1:38" ht="14">
      <c r="A92" s="1"/>
      <c r="B92" s="5" t="str">
        <f>Categorias!B88</f>
        <v>Viajes escolares</v>
      </c>
      <c r="C92" s="30">
        <v>0</v>
      </c>
      <c r="D92" s="26">
        <f>SUM('Diciembre 2019'!$H92:$AL92)</f>
        <v>0</v>
      </c>
      <c r="E92" s="26">
        <f t="shared" si="16"/>
        <v>0</v>
      </c>
      <c r="F92" s="28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1:38" ht="14">
      <c r="A93" s="1"/>
      <c r="B93" s="5" t="str">
        <f>Categorias!B89</f>
        <v>Jugetes/juegos</v>
      </c>
      <c r="C93" s="30">
        <v>0</v>
      </c>
      <c r="D93" s="26">
        <f>SUM('Diciembre 2019'!$H93:$AL93)</f>
        <v>0</v>
      </c>
      <c r="E93" s="26">
        <f t="shared" si="16"/>
        <v>0</v>
      </c>
      <c r="F93" s="28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1:38" ht="14">
      <c r="A94" s="1"/>
      <c r="B94" s="5" t="str">
        <f>Categorias!B90</f>
        <v>Clases adicionales</v>
      </c>
      <c r="C94" s="30">
        <v>0</v>
      </c>
      <c r="D94" s="26">
        <f>SUM('Diciembre 2019'!$H94:$AL94)</f>
        <v>0</v>
      </c>
      <c r="E94" s="26">
        <f t="shared" si="16"/>
        <v>0</v>
      </c>
      <c r="F94" s="28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1:38" ht="14">
      <c r="A95" s="1"/>
      <c r="B95" s="5" t="str">
        <f>Categorias!B91</f>
        <v>Otros</v>
      </c>
      <c r="C95" s="30">
        <v>0</v>
      </c>
      <c r="D95" s="26">
        <f>SUM('Diciembre 2019'!$H95:$AL95)</f>
        <v>0</v>
      </c>
      <c r="E95" s="26">
        <f t="shared" si="16"/>
        <v>0</v>
      </c>
      <c r="F95" s="28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1:38" ht="14">
      <c r="A96" s="1"/>
      <c r="B96" s="5" t="str">
        <f>Categorias!B92</f>
        <v>-</v>
      </c>
      <c r="C96" s="30">
        <v>0</v>
      </c>
      <c r="D96" s="26">
        <f>SUM('Diciembre 2019'!$H96:$AL96)</f>
        <v>0</v>
      </c>
      <c r="E96" s="26">
        <f t="shared" si="16"/>
        <v>0</v>
      </c>
      <c r="F96" s="28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1:38" ht="14">
      <c r="A97" s="1"/>
      <c r="B97" s="5" t="str">
        <f>Categorias!B93</f>
        <v>-</v>
      </c>
      <c r="C97" s="30">
        <v>0</v>
      </c>
      <c r="D97" s="26">
        <f>SUM('Diciembre 2019'!$H97:$AL97)</f>
        <v>0</v>
      </c>
      <c r="E97" s="26">
        <f t="shared" si="16"/>
        <v>0</v>
      </c>
      <c r="F97" s="28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</row>
    <row r="98" spans="1:38" ht="14">
      <c r="A98" s="1"/>
      <c r="B98" s="10"/>
      <c r="C98" s="29"/>
      <c r="D98" s="29"/>
      <c r="E98" s="29"/>
      <c r="F98" s="31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1:38" ht="14">
      <c r="A99" s="1"/>
      <c r="B99" s="4" t="str">
        <f>Categorias!B95</f>
        <v>NO Imprescindible Educación</v>
      </c>
      <c r="C99" s="22">
        <f t="shared" ref="C99:E99" si="17">SUM(C100:C105)</f>
        <v>0</v>
      </c>
      <c r="D99" s="22">
        <f t="shared" si="17"/>
        <v>0</v>
      </c>
      <c r="E99" s="22">
        <f t="shared" si="17"/>
        <v>0</v>
      </c>
      <c r="F99" s="23"/>
      <c r="H99" s="24" t="s">
        <v>73</v>
      </c>
      <c r="I99" s="24" t="s">
        <v>74</v>
      </c>
      <c r="J99" s="24" t="s">
        <v>75</v>
      </c>
      <c r="K99" s="24" t="s">
        <v>76</v>
      </c>
      <c r="L99" s="24" t="s">
        <v>77</v>
      </c>
      <c r="M99" s="24" t="s">
        <v>78</v>
      </c>
      <c r="N99" s="24" t="s">
        <v>79</v>
      </c>
      <c r="O99" s="24" t="s">
        <v>80</v>
      </c>
      <c r="P99" s="24" t="s">
        <v>81</v>
      </c>
      <c r="Q99" s="24" t="s">
        <v>82</v>
      </c>
      <c r="R99" s="24" t="s">
        <v>83</v>
      </c>
      <c r="S99" s="24" t="s">
        <v>84</v>
      </c>
      <c r="T99" s="24" t="s">
        <v>85</v>
      </c>
      <c r="U99" s="24" t="s">
        <v>86</v>
      </c>
      <c r="V99" s="24" t="s">
        <v>87</v>
      </c>
      <c r="W99" s="24" t="s">
        <v>88</v>
      </c>
      <c r="X99" s="24" t="s">
        <v>89</v>
      </c>
      <c r="Y99" s="24" t="s">
        <v>90</v>
      </c>
      <c r="Z99" s="24" t="s">
        <v>91</v>
      </c>
      <c r="AA99" s="24" t="s">
        <v>92</v>
      </c>
      <c r="AB99" s="24" t="s">
        <v>93</v>
      </c>
      <c r="AC99" s="24" t="s">
        <v>94</v>
      </c>
      <c r="AD99" s="24" t="s">
        <v>95</v>
      </c>
      <c r="AE99" s="24" t="s">
        <v>96</v>
      </c>
      <c r="AF99" s="24" t="s">
        <v>97</v>
      </c>
      <c r="AG99" s="24" t="s">
        <v>98</v>
      </c>
      <c r="AH99" s="24" t="s">
        <v>99</v>
      </c>
      <c r="AI99" s="24" t="s">
        <v>100</v>
      </c>
      <c r="AJ99" s="24" t="s">
        <v>101</v>
      </c>
      <c r="AK99" s="24" t="s">
        <v>102</v>
      </c>
      <c r="AL99" s="24" t="s">
        <v>103</v>
      </c>
    </row>
    <row r="100" spans="1:38" ht="14">
      <c r="A100" s="1"/>
      <c r="B100" s="5" t="str">
        <f>Categorias!B96</f>
        <v>Libros</v>
      </c>
      <c r="C100" s="30">
        <v>0</v>
      </c>
      <c r="D100" s="26">
        <f>SUM('Diciembre 2019'!$H100:$AL100)</f>
        <v>0</v>
      </c>
      <c r="E100" s="26">
        <f t="shared" ref="E100:E105" si="18">C100-D100</f>
        <v>0</v>
      </c>
      <c r="F100" s="28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1:38" ht="14">
      <c r="A101" s="1"/>
      <c r="B101" s="5" t="str">
        <f>Categorias!B97</f>
        <v>Cursos/formación</v>
      </c>
      <c r="C101" s="30">
        <v>0</v>
      </c>
      <c r="D101" s="26">
        <f>SUM('Diciembre 2019'!$H101:$AL101)</f>
        <v>0</v>
      </c>
      <c r="E101" s="26">
        <f t="shared" si="18"/>
        <v>0</v>
      </c>
      <c r="F101" s="28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1:38" ht="14">
      <c r="A102" s="1"/>
      <c r="B102" s="5" t="str">
        <f>Categorias!B98</f>
        <v>Aprendizaje de idioma</v>
      </c>
      <c r="C102" s="30">
        <v>0</v>
      </c>
      <c r="D102" s="26">
        <f>SUM('Diciembre 2019'!$H102:$AL102)</f>
        <v>0</v>
      </c>
      <c r="E102" s="26">
        <f t="shared" si="18"/>
        <v>0</v>
      </c>
      <c r="F102" s="28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1:38" ht="14">
      <c r="A103" s="1"/>
      <c r="B103" s="5" t="str">
        <f>Categorias!B99</f>
        <v>Clases adicionales</v>
      </c>
      <c r="C103" s="30">
        <v>0</v>
      </c>
      <c r="D103" s="26">
        <f>SUM('Diciembre 2019'!$H103:$AL103)</f>
        <v>0</v>
      </c>
      <c r="E103" s="26">
        <f t="shared" si="18"/>
        <v>0</v>
      </c>
      <c r="F103" s="28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1:38" ht="14">
      <c r="A104" s="1"/>
      <c r="B104" s="5" t="str">
        <f>Categorias!B100</f>
        <v>-</v>
      </c>
      <c r="C104" s="30">
        <v>0</v>
      </c>
      <c r="D104" s="26">
        <f>SUM('Diciembre 2019'!$H104:$AL104)</f>
        <v>0</v>
      </c>
      <c r="E104" s="26">
        <f t="shared" si="18"/>
        <v>0</v>
      </c>
      <c r="F104" s="28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1:38" ht="14">
      <c r="A105" s="1"/>
      <c r="B105" s="5" t="str">
        <f>Categorias!B101</f>
        <v>-</v>
      </c>
      <c r="C105" s="30">
        <v>0</v>
      </c>
      <c r="D105" s="26">
        <f>SUM('Diciembre 2019'!$H105:$AL105)</f>
        <v>0</v>
      </c>
      <c r="E105" s="26">
        <f t="shared" si="18"/>
        <v>0</v>
      </c>
      <c r="F105" s="28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</row>
    <row r="106" spans="1:38" ht="14">
      <c r="A106" s="1"/>
      <c r="B106" s="10"/>
      <c r="C106" s="29"/>
      <c r="D106" s="29"/>
      <c r="E106" s="29"/>
      <c r="F106" s="1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1:38" ht="14">
      <c r="A107" s="1"/>
      <c r="B107" s="4" t="str">
        <f>Categorias!B103</f>
        <v>SE PUEDE QUITAR Entrenimiento</v>
      </c>
      <c r="C107" s="22">
        <f t="shared" ref="C107:E107" si="19">SUM(C108:C116)</f>
        <v>0</v>
      </c>
      <c r="D107" s="22">
        <f t="shared" si="19"/>
        <v>0</v>
      </c>
      <c r="E107" s="22">
        <f t="shared" si="19"/>
        <v>0</v>
      </c>
      <c r="F107" s="23"/>
      <c r="H107" s="24" t="s">
        <v>73</v>
      </c>
      <c r="I107" s="24" t="s">
        <v>74</v>
      </c>
      <c r="J107" s="24" t="s">
        <v>75</v>
      </c>
      <c r="K107" s="24" t="s">
        <v>76</v>
      </c>
      <c r="L107" s="24" t="s">
        <v>77</v>
      </c>
      <c r="M107" s="24" t="s">
        <v>78</v>
      </c>
      <c r="N107" s="24" t="s">
        <v>79</v>
      </c>
      <c r="O107" s="24" t="s">
        <v>80</v>
      </c>
      <c r="P107" s="24" t="s">
        <v>81</v>
      </c>
      <c r="Q107" s="24" t="s">
        <v>82</v>
      </c>
      <c r="R107" s="24" t="s">
        <v>83</v>
      </c>
      <c r="S107" s="24" t="s">
        <v>84</v>
      </c>
      <c r="T107" s="24" t="s">
        <v>85</v>
      </c>
      <c r="U107" s="24" t="s">
        <v>86</v>
      </c>
      <c r="V107" s="24" t="s">
        <v>87</v>
      </c>
      <c r="W107" s="24" t="s">
        <v>88</v>
      </c>
      <c r="X107" s="24" t="s">
        <v>89</v>
      </c>
      <c r="Y107" s="24" t="s">
        <v>90</v>
      </c>
      <c r="Z107" s="24" t="s">
        <v>91</v>
      </c>
      <c r="AA107" s="24" t="s">
        <v>92</v>
      </c>
      <c r="AB107" s="24" t="s">
        <v>93</v>
      </c>
      <c r="AC107" s="24" t="s">
        <v>94</v>
      </c>
      <c r="AD107" s="24" t="s">
        <v>95</v>
      </c>
      <c r="AE107" s="24" t="s">
        <v>96</v>
      </c>
      <c r="AF107" s="24" t="s">
        <v>97</v>
      </c>
      <c r="AG107" s="24" t="s">
        <v>98</v>
      </c>
      <c r="AH107" s="24" t="s">
        <v>99</v>
      </c>
      <c r="AI107" s="24" t="s">
        <v>100</v>
      </c>
      <c r="AJ107" s="24" t="s">
        <v>101</v>
      </c>
      <c r="AK107" s="24" t="s">
        <v>102</v>
      </c>
      <c r="AL107" s="24" t="s">
        <v>103</v>
      </c>
    </row>
    <row r="108" spans="1:38" ht="14">
      <c r="A108" s="1"/>
      <c r="B108" s="5" t="str">
        <f>Categorias!B104</f>
        <v>Cine/teatro</v>
      </c>
      <c r="C108" s="30">
        <v>0</v>
      </c>
      <c r="D108" s="26">
        <f>SUM('Diciembre 2019'!$H108:$AL108)</f>
        <v>0</v>
      </c>
      <c r="E108" s="26">
        <f t="shared" ref="E108:E116" si="20">C108-D108</f>
        <v>0</v>
      </c>
      <c r="F108" s="28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1:38" ht="14">
      <c r="A109" s="1"/>
      <c r="B109" s="5" t="str">
        <f>Categorias!B105</f>
        <v>Gimnasio/piscina</v>
      </c>
      <c r="C109" s="30">
        <v>0</v>
      </c>
      <c r="D109" s="26">
        <f>SUM('Diciembre 2019'!$H109:$AL109)</f>
        <v>0</v>
      </c>
      <c r="E109" s="26">
        <f t="shared" si="20"/>
        <v>0</v>
      </c>
      <c r="F109" s="28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1:38" ht="14">
      <c r="A110" s="1"/>
      <c r="B110" s="5" t="str">
        <f>Categorias!B106</f>
        <v>Juegos</v>
      </c>
      <c r="C110" s="30">
        <v>0</v>
      </c>
      <c r="D110" s="26">
        <f>SUM('Diciembre 2019'!$H110:$AL110)</f>
        <v>0</v>
      </c>
      <c r="E110" s="26">
        <f t="shared" si="20"/>
        <v>0</v>
      </c>
      <c r="F110" s="28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1:38" ht="14">
      <c r="A111" s="1"/>
      <c r="B111" s="5" t="str">
        <f>Categorias!B107</f>
        <v>Pasatiempo</v>
      </c>
      <c r="C111" s="30">
        <v>0</v>
      </c>
      <c r="D111" s="26">
        <f>SUM('Diciembre 2019'!$H111:$AL111)</f>
        <v>0</v>
      </c>
      <c r="E111" s="26">
        <f t="shared" si="20"/>
        <v>0</v>
      </c>
      <c r="F111" s="28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1:38" ht="14">
      <c r="A112" s="1"/>
      <c r="B112" s="5" t="e">
        <f>Categorias!#REF!</f>
        <v>#REF!</v>
      </c>
      <c r="C112" s="30">
        <v>0</v>
      </c>
      <c r="D112" s="26">
        <f>SUM('Diciembre 2019'!$H112:$AL112)</f>
        <v>0</v>
      </c>
      <c r="E112" s="26">
        <f t="shared" si="20"/>
        <v>0</v>
      </c>
      <c r="F112" s="28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1:38" ht="14">
      <c r="A113" s="1"/>
      <c r="B113" s="5" t="str">
        <f>Categorias!B108</f>
        <v>Suscripciones</v>
      </c>
      <c r="C113" s="30">
        <v>0</v>
      </c>
      <c r="D113" s="26">
        <f>SUM('Diciembre 2019'!$H113:$AL113)</f>
        <v>0</v>
      </c>
      <c r="E113" s="26">
        <f t="shared" si="20"/>
        <v>0</v>
      </c>
      <c r="F113" s="28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1:38" ht="14">
      <c r="A114" s="1"/>
      <c r="B114" s="5" t="str">
        <f>Categorias!B110</f>
        <v>Comidas fuera de casa</v>
      </c>
      <c r="C114" s="30">
        <v>0</v>
      </c>
      <c r="D114" s="26">
        <f>SUM('Diciembre 2019'!$H114:$AL114)</f>
        <v>0</v>
      </c>
      <c r="E114" s="26">
        <f t="shared" si="20"/>
        <v>0</v>
      </c>
      <c r="F114" s="28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1:38" ht="14">
      <c r="A115" s="1"/>
      <c r="B115" s="5" t="str">
        <f>Categorias!B111</f>
        <v>Fiestas de cumpleaños</v>
      </c>
      <c r="C115" s="30">
        <v>0</v>
      </c>
      <c r="D115" s="26">
        <f>SUM('Diciembre 2019'!$H115:$AL115)</f>
        <v>0</v>
      </c>
      <c r="E115" s="26">
        <f t="shared" si="20"/>
        <v>0</v>
      </c>
      <c r="F115" s="28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</row>
    <row r="116" spans="1:38" ht="14">
      <c r="A116" s="1"/>
      <c r="B116" s="5" t="str">
        <f>Categorias!B112</f>
        <v>Vacaciones</v>
      </c>
      <c r="C116" s="30">
        <v>0</v>
      </c>
      <c r="D116" s="26">
        <f>SUM('Diciembre 2019'!$H116:$AL116)</f>
        <v>0</v>
      </c>
      <c r="E116" s="26">
        <f t="shared" si="20"/>
        <v>0</v>
      </c>
      <c r="F116" s="28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1:38" ht="14">
      <c r="A117" s="1"/>
      <c r="B117" s="10" t="s">
        <v>51</v>
      </c>
      <c r="C117" s="29"/>
      <c r="D117" s="29"/>
      <c r="E117" s="29"/>
      <c r="F117" s="1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1:38" ht="14">
      <c r="A118" s="1"/>
      <c r="B118" s="4" t="str">
        <f>Categorias!B114</f>
        <v>Se deben eliminar DEUDAS</v>
      </c>
      <c r="C118" s="22">
        <f t="shared" ref="C118:E118" si="21">SUM(C119:C126)</f>
        <v>0</v>
      </c>
      <c r="D118" s="22">
        <f t="shared" si="21"/>
        <v>0</v>
      </c>
      <c r="E118" s="22">
        <f t="shared" si="21"/>
        <v>0</v>
      </c>
      <c r="F118" s="23"/>
      <c r="H118" s="24" t="s">
        <v>73</v>
      </c>
      <c r="I118" s="24" t="s">
        <v>74</v>
      </c>
      <c r="J118" s="24" t="s">
        <v>75</v>
      </c>
      <c r="K118" s="24" t="s">
        <v>76</v>
      </c>
      <c r="L118" s="24" t="s">
        <v>77</v>
      </c>
      <c r="M118" s="24" t="s">
        <v>78</v>
      </c>
      <c r="N118" s="24" t="s">
        <v>79</v>
      </c>
      <c r="O118" s="24" t="s">
        <v>80</v>
      </c>
      <c r="P118" s="24" t="s">
        <v>81</v>
      </c>
      <c r="Q118" s="24" t="s">
        <v>82</v>
      </c>
      <c r="R118" s="24" t="s">
        <v>83</v>
      </c>
      <c r="S118" s="24" t="s">
        <v>84</v>
      </c>
      <c r="T118" s="24" t="s">
        <v>85</v>
      </c>
      <c r="U118" s="24" t="s">
        <v>86</v>
      </c>
      <c r="V118" s="24" t="s">
        <v>87</v>
      </c>
      <c r="W118" s="24" t="s">
        <v>88</v>
      </c>
      <c r="X118" s="24" t="s">
        <v>89</v>
      </c>
      <c r="Y118" s="24" t="s">
        <v>90</v>
      </c>
      <c r="Z118" s="24" t="s">
        <v>91</v>
      </c>
      <c r="AA118" s="24" t="s">
        <v>92</v>
      </c>
      <c r="AB118" s="24" t="s">
        <v>93</v>
      </c>
      <c r="AC118" s="24" t="s">
        <v>94</v>
      </c>
      <c r="AD118" s="24" t="s">
        <v>95</v>
      </c>
      <c r="AE118" s="24" t="s">
        <v>96</v>
      </c>
      <c r="AF118" s="24" t="s">
        <v>97</v>
      </c>
      <c r="AG118" s="24" t="s">
        <v>98</v>
      </c>
      <c r="AH118" s="24" t="s">
        <v>99</v>
      </c>
      <c r="AI118" s="24" t="s">
        <v>100</v>
      </c>
      <c r="AJ118" s="24" t="s">
        <v>101</v>
      </c>
      <c r="AK118" s="24" t="s">
        <v>102</v>
      </c>
      <c r="AL118" s="24" t="s">
        <v>103</v>
      </c>
    </row>
    <row r="119" spans="1:38" ht="14">
      <c r="A119" s="1"/>
      <c r="B119" s="5" t="str">
        <f>Categorias!B115</f>
        <v>Crédito hipotecario</v>
      </c>
      <c r="C119" s="30">
        <v>0</v>
      </c>
      <c r="D119" s="26">
        <f>SUM('Diciembre 2019'!$H119:$AL119)</f>
        <v>0</v>
      </c>
      <c r="E119" s="26">
        <f t="shared" ref="E119:E126" si="22">C119-D119</f>
        <v>0</v>
      </c>
      <c r="F119" s="28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1:38" ht="14">
      <c r="A120" s="1"/>
      <c r="B120" s="5" t="str">
        <f>Categorias!B116</f>
        <v>Crédito al consumo</v>
      </c>
      <c r="C120" s="30">
        <v>0</v>
      </c>
      <c r="D120" s="26">
        <f>SUM('Diciembre 2019'!$H120:$AL120)</f>
        <v>0</v>
      </c>
      <c r="E120" s="26">
        <f t="shared" si="22"/>
        <v>0</v>
      </c>
      <c r="F120" s="28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1:38" ht="14">
      <c r="A121" s="1"/>
      <c r="B121" s="5" t="str">
        <f>Categorias!B117</f>
        <v>Creditos estudiantiles</v>
      </c>
      <c r="C121" s="30">
        <v>0</v>
      </c>
      <c r="D121" s="26">
        <f>SUM('Diciembre 2019'!$H121:$AL121)</f>
        <v>0</v>
      </c>
      <c r="E121" s="26">
        <f t="shared" si="22"/>
        <v>0</v>
      </c>
      <c r="F121" s="28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1:38" ht="14">
      <c r="A122" s="1"/>
      <c r="B122" s="5" t="str">
        <f>Categorias!B118</f>
        <v>Tarjeta de crédito 1</v>
      </c>
      <c r="C122" s="30">
        <v>0</v>
      </c>
      <c r="D122" s="26">
        <f>SUM('Diciembre 2019'!$H122:$AL122)</f>
        <v>0</v>
      </c>
      <c r="E122" s="26">
        <f t="shared" si="22"/>
        <v>0</v>
      </c>
      <c r="F122" s="28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1:38" ht="14">
      <c r="A123" s="1"/>
      <c r="B123" s="5" t="str">
        <f>Categorias!B119</f>
        <v>Tarjeta de crédito 2</v>
      </c>
      <c r="C123" s="30">
        <v>0</v>
      </c>
      <c r="D123" s="26">
        <f>SUM('Diciembre 2019'!$H123:$AL123)</f>
        <v>0</v>
      </c>
      <c r="E123" s="26">
        <f t="shared" si="22"/>
        <v>0</v>
      </c>
      <c r="F123" s="28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1:38" ht="14">
      <c r="A124" s="1"/>
      <c r="B124" s="5" t="str">
        <f>Categorias!B120</f>
        <v>Otros</v>
      </c>
      <c r="C124" s="30">
        <v>0</v>
      </c>
      <c r="D124" s="26">
        <f>SUM('Diciembre 2019'!$H124:$AL124)</f>
        <v>0</v>
      </c>
      <c r="E124" s="26">
        <f t="shared" si="22"/>
        <v>0</v>
      </c>
      <c r="F124" s="28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1:38" ht="14">
      <c r="A125" s="1"/>
      <c r="B125" s="5" t="str">
        <f>Categorias!B121</f>
        <v>-</v>
      </c>
      <c r="C125" s="30">
        <v>0</v>
      </c>
      <c r="D125" s="26">
        <f>SUM('Diciembre 2019'!$H125:$AL125)</f>
        <v>0</v>
      </c>
      <c r="E125" s="26">
        <f t="shared" si="22"/>
        <v>0</v>
      </c>
      <c r="F125" s="28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1:38" ht="15.75" customHeight="1">
      <c r="A126" s="1"/>
      <c r="B126" s="5" t="str">
        <f>Categorias!B122</f>
        <v>-</v>
      </c>
      <c r="C126" s="30">
        <v>0</v>
      </c>
      <c r="D126" s="26">
        <f>SUM('Diciembre 2019'!$H126:$AL126)</f>
        <v>0</v>
      </c>
      <c r="E126" s="26">
        <f t="shared" si="22"/>
        <v>0</v>
      </c>
      <c r="F126" s="28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</row>
    <row r="127" spans="1:38" ht="14">
      <c r="A127" s="1"/>
      <c r="B127" s="8"/>
      <c r="C127" s="29"/>
      <c r="D127" s="29"/>
      <c r="E127" s="29"/>
      <c r="F127" s="1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1:38" ht="14">
      <c r="A128" s="1"/>
      <c r="B128" s="4" t="str">
        <f>Categorias!B124</f>
        <v>NO Imprescindible Mascotas</v>
      </c>
      <c r="C128" s="22">
        <f t="shared" ref="C128:E128" si="23">SUM(C129:C136)</f>
        <v>0</v>
      </c>
      <c r="D128" s="22">
        <f t="shared" si="23"/>
        <v>0</v>
      </c>
      <c r="E128" s="22">
        <f t="shared" si="23"/>
        <v>0</v>
      </c>
      <c r="F128" s="23"/>
      <c r="H128" s="24" t="s">
        <v>73</v>
      </c>
      <c r="I128" s="24" t="s">
        <v>74</v>
      </c>
      <c r="J128" s="24" t="s">
        <v>75</v>
      </c>
      <c r="K128" s="24" t="s">
        <v>76</v>
      </c>
      <c r="L128" s="24" t="s">
        <v>77</v>
      </c>
      <c r="M128" s="24" t="s">
        <v>78</v>
      </c>
      <c r="N128" s="24" t="s">
        <v>79</v>
      </c>
      <c r="O128" s="24" t="s">
        <v>80</v>
      </c>
      <c r="P128" s="24" t="s">
        <v>81</v>
      </c>
      <c r="Q128" s="24" t="s">
        <v>82</v>
      </c>
      <c r="R128" s="24" t="s">
        <v>83</v>
      </c>
      <c r="S128" s="24" t="s">
        <v>84</v>
      </c>
      <c r="T128" s="24" t="s">
        <v>85</v>
      </c>
      <c r="U128" s="24" t="s">
        <v>86</v>
      </c>
      <c r="V128" s="24" t="s">
        <v>87</v>
      </c>
      <c r="W128" s="24" t="s">
        <v>88</v>
      </c>
      <c r="X128" s="24" t="s">
        <v>89</v>
      </c>
      <c r="Y128" s="24" t="s">
        <v>90</v>
      </c>
      <c r="Z128" s="24" t="s">
        <v>91</v>
      </c>
      <c r="AA128" s="24" t="s">
        <v>92</v>
      </c>
      <c r="AB128" s="24" t="s">
        <v>93</v>
      </c>
      <c r="AC128" s="24" t="s">
        <v>94</v>
      </c>
      <c r="AD128" s="24" t="s">
        <v>95</v>
      </c>
      <c r="AE128" s="24" t="s">
        <v>96</v>
      </c>
      <c r="AF128" s="24" t="s">
        <v>97</v>
      </c>
      <c r="AG128" s="24" t="s">
        <v>98</v>
      </c>
      <c r="AH128" s="24" t="s">
        <v>99</v>
      </c>
      <c r="AI128" s="24" t="s">
        <v>100</v>
      </c>
      <c r="AJ128" s="24" t="s">
        <v>101</v>
      </c>
      <c r="AK128" s="24" t="s">
        <v>102</v>
      </c>
      <c r="AL128" s="24" t="s">
        <v>103</v>
      </c>
    </row>
    <row r="129" spans="1:38" ht="14">
      <c r="A129" s="1"/>
      <c r="B129" s="5">
        <f>Categorias!B125</f>
        <v>0</v>
      </c>
      <c r="C129" s="30">
        <v>0</v>
      </c>
      <c r="D129" s="26">
        <f>SUM('Diciembre 2019'!$H129:$AL129)</f>
        <v>0</v>
      </c>
      <c r="E129" s="26">
        <f t="shared" ref="E129:E136" si="24">C129-D129</f>
        <v>0</v>
      </c>
      <c r="F129" s="28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</row>
    <row r="130" spans="1:38" ht="14">
      <c r="A130" s="1"/>
      <c r="B130" s="5" t="str">
        <f>Categorias!B126</f>
        <v>Cuidado de mascotas</v>
      </c>
      <c r="C130" s="30">
        <v>0</v>
      </c>
      <c r="D130" s="26">
        <f>SUM('Diciembre 2019'!$H130:$AL130)</f>
        <v>0</v>
      </c>
      <c r="E130" s="26">
        <f t="shared" si="24"/>
        <v>0</v>
      </c>
      <c r="F130" s="28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1:38" ht="14">
      <c r="A131" s="1"/>
      <c r="B131" s="5" t="str">
        <f>Categorias!B127</f>
        <v>Veterinario</v>
      </c>
      <c r="C131" s="30">
        <v>0</v>
      </c>
      <c r="D131" s="26">
        <f>SUM('Diciembre 2019'!$H131:$AL131)</f>
        <v>0</v>
      </c>
      <c r="E131" s="26">
        <f t="shared" si="24"/>
        <v>0</v>
      </c>
      <c r="F131" s="28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1:38" ht="14">
      <c r="A132" s="1"/>
      <c r="B132" s="5" t="str">
        <f>Categorias!B128</f>
        <v>Medicamentos</v>
      </c>
      <c r="C132" s="30">
        <v>0</v>
      </c>
      <c r="D132" s="26">
        <f>SUM('Diciembre 2019'!$H132:$AL132)</f>
        <v>0</v>
      </c>
      <c r="E132" s="26">
        <f t="shared" si="24"/>
        <v>0</v>
      </c>
      <c r="F132" s="28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</row>
    <row r="133" spans="1:38" ht="14">
      <c r="A133" s="1"/>
      <c r="B133" s="5" t="str">
        <f>Categorias!B129</f>
        <v>vacunas</v>
      </c>
      <c r="C133" s="30">
        <v>0</v>
      </c>
      <c r="D133" s="26">
        <f>SUM('Diciembre 2019'!$H133:$AL133)</f>
        <v>0</v>
      </c>
      <c r="E133" s="26">
        <f t="shared" si="24"/>
        <v>0</v>
      </c>
      <c r="F133" s="28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</row>
    <row r="134" spans="1:38" ht="14">
      <c r="A134" s="1"/>
      <c r="B134" s="5">
        <f>Categorias!B130</f>
        <v>0</v>
      </c>
      <c r="C134" s="30">
        <v>0</v>
      </c>
      <c r="D134" s="26">
        <f>SUM('Diciembre 2019'!$H134:$AL134)</f>
        <v>0</v>
      </c>
      <c r="E134" s="26">
        <f t="shared" si="24"/>
        <v>0</v>
      </c>
      <c r="F134" s="28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</row>
    <row r="135" spans="1:38" ht="14">
      <c r="A135" s="1"/>
      <c r="B135" s="5" t="str">
        <f>Categorias!B131</f>
        <v>-</v>
      </c>
      <c r="C135" s="30">
        <v>0</v>
      </c>
      <c r="D135" s="26">
        <f>SUM('Diciembre 2019'!$H135:$AL135)</f>
        <v>0</v>
      </c>
      <c r="E135" s="26">
        <f t="shared" si="24"/>
        <v>0</v>
      </c>
      <c r="F135" s="28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</row>
    <row r="136" spans="1:38" ht="14">
      <c r="A136" s="1"/>
      <c r="B136" s="5" t="str">
        <f>Categorias!B132</f>
        <v>-</v>
      </c>
      <c r="C136" s="30">
        <v>0</v>
      </c>
      <c r="D136" s="26">
        <f>SUM('Diciembre 2019'!$H136:$AL136)</f>
        <v>0</v>
      </c>
      <c r="E136" s="26">
        <f t="shared" si="24"/>
        <v>0</v>
      </c>
      <c r="F136" s="28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</row>
    <row r="137" spans="1:38" ht="14">
      <c r="A137" s="1"/>
      <c r="B137" s="10"/>
      <c r="C137" s="29"/>
      <c r="D137" s="29"/>
      <c r="E137" s="29"/>
      <c r="F137" s="1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</row>
    <row r="138" spans="1:38" ht="14">
      <c r="A138" s="1"/>
      <c r="B138" s="4" t="str">
        <f>Categorias!B134</f>
        <v>IMPRESICINDIBLE AHORROS</v>
      </c>
      <c r="C138" s="22">
        <f t="shared" ref="C138:E138" si="25">SUM(C139:C148)</f>
        <v>0</v>
      </c>
      <c r="D138" s="22">
        <f t="shared" si="25"/>
        <v>0</v>
      </c>
      <c r="E138" s="22">
        <f t="shared" si="25"/>
        <v>0</v>
      </c>
      <c r="F138" s="23"/>
      <c r="H138" s="24" t="s">
        <v>73</v>
      </c>
      <c r="I138" s="24" t="s">
        <v>74</v>
      </c>
      <c r="J138" s="24" t="s">
        <v>75</v>
      </c>
      <c r="K138" s="24" t="s">
        <v>76</v>
      </c>
      <c r="L138" s="24" t="s">
        <v>77</v>
      </c>
      <c r="M138" s="24" t="s">
        <v>78</v>
      </c>
      <c r="N138" s="24" t="s">
        <v>79</v>
      </c>
      <c r="O138" s="24" t="s">
        <v>80</v>
      </c>
      <c r="P138" s="24" t="s">
        <v>81</v>
      </c>
      <c r="Q138" s="24" t="s">
        <v>82</v>
      </c>
      <c r="R138" s="24" t="s">
        <v>83</v>
      </c>
      <c r="S138" s="24" t="s">
        <v>84</v>
      </c>
      <c r="T138" s="24" t="s">
        <v>85</v>
      </c>
      <c r="U138" s="24" t="s">
        <v>86</v>
      </c>
      <c r="V138" s="24" t="s">
        <v>87</v>
      </c>
      <c r="W138" s="24" t="s">
        <v>88</v>
      </c>
      <c r="X138" s="24" t="s">
        <v>89</v>
      </c>
      <c r="Y138" s="24" t="s">
        <v>90</v>
      </c>
      <c r="Z138" s="24" t="s">
        <v>91</v>
      </c>
      <c r="AA138" s="24" t="s">
        <v>92</v>
      </c>
      <c r="AB138" s="24" t="s">
        <v>93</v>
      </c>
      <c r="AC138" s="24" t="s">
        <v>94</v>
      </c>
      <c r="AD138" s="24" t="s">
        <v>95</v>
      </c>
      <c r="AE138" s="24" t="s">
        <v>96</v>
      </c>
      <c r="AF138" s="24" t="s">
        <v>97</v>
      </c>
      <c r="AG138" s="24" t="s">
        <v>98</v>
      </c>
      <c r="AH138" s="24" t="s">
        <v>99</v>
      </c>
      <c r="AI138" s="24" t="s">
        <v>100</v>
      </c>
      <c r="AJ138" s="24" t="s">
        <v>101</v>
      </c>
      <c r="AK138" s="24" t="s">
        <v>102</v>
      </c>
      <c r="AL138" s="24" t="s">
        <v>103</v>
      </c>
    </row>
    <row r="139" spans="1:38" ht="14">
      <c r="A139" s="1"/>
      <c r="B139" s="5" t="str">
        <f>Categorias!B135</f>
        <v>Fondo de emergencia</v>
      </c>
      <c r="C139" s="30">
        <v>0</v>
      </c>
      <c r="D139" s="26">
        <f>SUM('Diciembre 2019'!$H139:$AL139)</f>
        <v>0</v>
      </c>
      <c r="E139" s="26">
        <f t="shared" ref="E139:E148" si="26">C139-D139</f>
        <v>0</v>
      </c>
      <c r="F139" s="28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</row>
    <row r="140" spans="1:38" ht="14">
      <c r="A140" s="1"/>
      <c r="B140" s="5" t="str">
        <f>Categorias!B136</f>
        <v>Seguros de vida</v>
      </c>
      <c r="C140" s="30">
        <v>0</v>
      </c>
      <c r="D140" s="26">
        <f>SUM('Diciembre 2019'!$H140:$AL140)</f>
        <v>0</v>
      </c>
      <c r="E140" s="26">
        <f t="shared" si="26"/>
        <v>0</v>
      </c>
      <c r="F140" s="28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</row>
    <row r="141" spans="1:38" ht="14">
      <c r="A141" s="1"/>
      <c r="B141" s="5" t="str">
        <f>Categorias!B137</f>
        <v>Inversiones</v>
      </c>
      <c r="C141" s="30">
        <v>0</v>
      </c>
      <c r="D141" s="26">
        <f>SUM('Diciembre 2019'!$H141:$AL141)</f>
        <v>0</v>
      </c>
      <c r="E141" s="26">
        <f t="shared" si="26"/>
        <v>0</v>
      </c>
      <c r="F141" s="28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</row>
    <row r="142" spans="1:38" ht="14">
      <c r="A142" s="1"/>
      <c r="B142" s="5" t="str">
        <f>Categorias!B138</f>
        <v>Pensión complementaria</v>
      </c>
      <c r="C142" s="30">
        <v>0</v>
      </c>
      <c r="D142" s="26">
        <f>SUM('Diciembre 2019'!$H142:$AL142)</f>
        <v>0</v>
      </c>
      <c r="E142" s="26">
        <f t="shared" si="26"/>
        <v>0</v>
      </c>
      <c r="F142" s="28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</row>
    <row r="143" spans="1:38" ht="14">
      <c r="A143" s="1"/>
      <c r="B143" s="5" t="str">
        <f>Categorias!B139</f>
        <v>Metas de corto plazo</v>
      </c>
      <c r="C143" s="30">
        <v>0</v>
      </c>
      <c r="D143" s="26">
        <f>SUM('Diciembre 2019'!$H143:$AL143)</f>
        <v>0</v>
      </c>
      <c r="E143" s="26">
        <f t="shared" si="26"/>
        <v>0</v>
      </c>
      <c r="F143" s="28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</row>
    <row r="144" spans="1:38" ht="14">
      <c r="A144" s="1"/>
      <c r="B144" s="5" t="str">
        <f>Categorias!B140</f>
        <v>Fondo estudiantil</v>
      </c>
      <c r="C144" s="30">
        <v>0</v>
      </c>
      <c r="D144" s="26">
        <f>SUM('Diciembre 2019'!$H144:$AL144)</f>
        <v>0</v>
      </c>
      <c r="E144" s="26">
        <f t="shared" si="26"/>
        <v>0</v>
      </c>
      <c r="F144" s="28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</row>
    <row r="145" spans="1:38" ht="14">
      <c r="A145" s="1"/>
      <c r="B145" s="5" t="str">
        <f>Categorias!B141</f>
        <v>Fondo: vacaciones</v>
      </c>
      <c r="C145" s="30">
        <v>0</v>
      </c>
      <c r="D145" s="26">
        <f>SUM('Diciembre 2019'!$H145:$AL145)</f>
        <v>0</v>
      </c>
      <c r="E145" s="26">
        <f t="shared" si="26"/>
        <v>0</v>
      </c>
      <c r="F145" s="28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</row>
    <row r="146" spans="1:38" ht="14">
      <c r="A146" s="1"/>
      <c r="B146" s="5" t="str">
        <f>Categorias!B142</f>
        <v>Metas mediano plazo</v>
      </c>
      <c r="C146" s="30">
        <v>0</v>
      </c>
      <c r="D146" s="26">
        <f>SUM('Diciembre 2019'!$H146:$AL146)</f>
        <v>0</v>
      </c>
      <c r="E146" s="26">
        <f t="shared" si="26"/>
        <v>0</v>
      </c>
      <c r="F146" s="28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</row>
    <row r="147" spans="1:38" ht="14">
      <c r="A147" s="1"/>
      <c r="B147" s="5" t="str">
        <f>Categorias!B143</f>
        <v>Metas de largo plazo</v>
      </c>
      <c r="C147" s="30">
        <v>0</v>
      </c>
      <c r="D147" s="26">
        <f>SUM('Diciembre 2019'!$H147:$AL147)</f>
        <v>0</v>
      </c>
      <c r="E147" s="26">
        <f t="shared" si="26"/>
        <v>0</v>
      </c>
      <c r="F147" s="28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</row>
    <row r="148" spans="1:38" ht="14">
      <c r="A148" s="1"/>
      <c r="B148" s="5" t="str">
        <f>Categorias!B144</f>
        <v>-</v>
      </c>
      <c r="C148" s="30">
        <v>0</v>
      </c>
      <c r="D148" s="26">
        <f>SUM('Diciembre 2019'!$H148:$AL148)</f>
        <v>0</v>
      </c>
      <c r="E148" s="26">
        <f t="shared" si="26"/>
        <v>0</v>
      </c>
      <c r="F148" s="28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</row>
    <row r="149" spans="1:38" ht="14">
      <c r="A149" s="39"/>
      <c r="B149" s="11"/>
      <c r="C149" s="38"/>
      <c r="D149" s="38"/>
      <c r="E149" s="38"/>
      <c r="F149" s="39"/>
      <c r="G149" s="39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</row>
    <row r="150" spans="1:38" ht="14">
      <c r="A150" s="1"/>
      <c r="B150" s="4" t="str">
        <f>Categorias!B146</f>
        <v>OTROS</v>
      </c>
      <c r="C150" s="22">
        <f t="shared" ref="C150:E150" si="27">SUM(C151:C158)</f>
        <v>0</v>
      </c>
      <c r="D150" s="22">
        <f t="shared" si="27"/>
        <v>0</v>
      </c>
      <c r="E150" s="22">
        <f t="shared" si="27"/>
        <v>0</v>
      </c>
      <c r="F150" s="23"/>
      <c r="H150" s="24" t="s">
        <v>73</v>
      </c>
      <c r="I150" s="24" t="s">
        <v>74</v>
      </c>
      <c r="J150" s="24" t="s">
        <v>75</v>
      </c>
      <c r="K150" s="24" t="s">
        <v>76</v>
      </c>
      <c r="L150" s="24" t="s">
        <v>77</v>
      </c>
      <c r="M150" s="24" t="s">
        <v>78</v>
      </c>
      <c r="N150" s="24" t="s">
        <v>79</v>
      </c>
      <c r="O150" s="24" t="s">
        <v>80</v>
      </c>
      <c r="P150" s="24" t="s">
        <v>81</v>
      </c>
      <c r="Q150" s="24" t="s">
        <v>82</v>
      </c>
      <c r="R150" s="24" t="s">
        <v>83</v>
      </c>
      <c r="S150" s="24" t="s">
        <v>84</v>
      </c>
      <c r="T150" s="24" t="s">
        <v>85</v>
      </c>
      <c r="U150" s="24" t="s">
        <v>86</v>
      </c>
      <c r="V150" s="24" t="s">
        <v>87</v>
      </c>
      <c r="W150" s="24" t="s">
        <v>88</v>
      </c>
      <c r="X150" s="24" t="s">
        <v>89</v>
      </c>
      <c r="Y150" s="24" t="s">
        <v>90</v>
      </c>
      <c r="Z150" s="24" t="s">
        <v>91</v>
      </c>
      <c r="AA150" s="24" t="s">
        <v>92</v>
      </c>
      <c r="AB150" s="24" t="s">
        <v>93</v>
      </c>
      <c r="AC150" s="24" t="s">
        <v>94</v>
      </c>
      <c r="AD150" s="24" t="s">
        <v>95</v>
      </c>
      <c r="AE150" s="24" t="s">
        <v>96</v>
      </c>
      <c r="AF150" s="24" t="s">
        <v>97</v>
      </c>
      <c r="AG150" s="24" t="s">
        <v>98</v>
      </c>
      <c r="AH150" s="24" t="s">
        <v>99</v>
      </c>
      <c r="AI150" s="24" t="s">
        <v>100</v>
      </c>
      <c r="AJ150" s="24" t="s">
        <v>101</v>
      </c>
      <c r="AK150" s="24" t="s">
        <v>102</v>
      </c>
      <c r="AL150" s="24" t="s">
        <v>103</v>
      </c>
    </row>
    <row r="151" spans="1:38" ht="14">
      <c r="A151" s="1"/>
      <c r="B151" s="5" t="str">
        <f>Categorias!B147</f>
        <v>-</v>
      </c>
      <c r="C151" s="30">
        <v>0</v>
      </c>
      <c r="D151" s="26">
        <f>SUM('Diciembre 2019'!$H151:$AL151)</f>
        <v>0</v>
      </c>
      <c r="E151" s="26">
        <f t="shared" ref="E151:E158" si="28">C151-D151</f>
        <v>0</v>
      </c>
      <c r="F151" s="28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</row>
    <row r="152" spans="1:38" ht="14">
      <c r="A152" s="1"/>
      <c r="B152" s="5" t="str">
        <f>Categorias!B148</f>
        <v>-</v>
      </c>
      <c r="C152" s="30">
        <v>0</v>
      </c>
      <c r="D152" s="26">
        <f>SUM('Diciembre 2019'!$H152:$AL152)</f>
        <v>0</v>
      </c>
      <c r="E152" s="26">
        <f t="shared" si="28"/>
        <v>0</v>
      </c>
      <c r="F152" s="28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</row>
    <row r="153" spans="1:38" ht="14">
      <c r="A153" s="1"/>
      <c r="B153" s="5" t="str">
        <f>Categorias!B149</f>
        <v>-</v>
      </c>
      <c r="C153" s="30">
        <v>0</v>
      </c>
      <c r="D153" s="26">
        <f>SUM('Diciembre 2019'!$H153:$AL153)</f>
        <v>0</v>
      </c>
      <c r="E153" s="26">
        <f t="shared" si="28"/>
        <v>0</v>
      </c>
      <c r="F153" s="28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</row>
    <row r="154" spans="1:38" ht="14">
      <c r="A154" s="1"/>
      <c r="B154" s="5" t="str">
        <f>Categorias!B150</f>
        <v>-</v>
      </c>
      <c r="C154" s="30">
        <v>0</v>
      </c>
      <c r="D154" s="26">
        <f>SUM('Diciembre 2019'!$H154:$AL154)</f>
        <v>0</v>
      </c>
      <c r="E154" s="26">
        <f t="shared" si="28"/>
        <v>0</v>
      </c>
      <c r="F154" s="28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</row>
    <row r="155" spans="1:38" ht="14">
      <c r="A155" s="1"/>
      <c r="B155" s="5" t="str">
        <f>Categorias!B151</f>
        <v>-</v>
      </c>
      <c r="C155" s="30">
        <v>0</v>
      </c>
      <c r="D155" s="26">
        <f>SUM('Diciembre 2019'!$H155:$AL155)</f>
        <v>0</v>
      </c>
      <c r="E155" s="26">
        <f t="shared" si="28"/>
        <v>0</v>
      </c>
      <c r="F155" s="28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</row>
    <row r="156" spans="1:38" ht="14">
      <c r="A156" s="1"/>
      <c r="B156" s="5" t="str">
        <f>Categorias!B152</f>
        <v>-</v>
      </c>
      <c r="C156" s="30">
        <v>0</v>
      </c>
      <c r="D156" s="26">
        <f>SUM('Diciembre 2019'!$H156:$AL156)</f>
        <v>0</v>
      </c>
      <c r="E156" s="26">
        <f t="shared" si="28"/>
        <v>0</v>
      </c>
      <c r="F156" s="28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</row>
    <row r="157" spans="1:38" ht="14">
      <c r="A157" s="1"/>
      <c r="B157" s="5" t="str">
        <f>Categorias!B153</f>
        <v>-</v>
      </c>
      <c r="C157" s="30">
        <v>0</v>
      </c>
      <c r="D157" s="26">
        <f>SUM('Diciembre 2019'!$H157:$AL157)</f>
        <v>0</v>
      </c>
      <c r="E157" s="26">
        <f t="shared" si="28"/>
        <v>0</v>
      </c>
      <c r="F157" s="28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</row>
    <row r="158" spans="1:38" ht="14">
      <c r="A158" s="1"/>
      <c r="B158" s="5" t="str">
        <f>Categorias!B154</f>
        <v>-</v>
      </c>
      <c r="C158" s="30">
        <v>0</v>
      </c>
      <c r="D158" s="26">
        <f>SUM('Diciembre 2019'!$H158:$AL158)</f>
        <v>0</v>
      </c>
      <c r="E158" s="26">
        <f t="shared" si="28"/>
        <v>0</v>
      </c>
      <c r="F158" s="28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</row>
    <row r="159" spans="1:38" ht="14">
      <c r="A159" s="1"/>
      <c r="B159" s="11"/>
      <c r="C159" s="1"/>
      <c r="D159" s="1"/>
      <c r="E159" s="39"/>
      <c r="F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30" customHeight="1">
      <c r="A160" s="40"/>
      <c r="B160" s="11"/>
      <c r="C160" s="17" t="s">
        <v>105</v>
      </c>
      <c r="D160" s="17" t="s">
        <v>110</v>
      </c>
      <c r="E160" s="17" t="s">
        <v>70</v>
      </c>
      <c r="F160" s="40"/>
      <c r="G160" s="40"/>
      <c r="H160" s="16" t="s">
        <v>73</v>
      </c>
      <c r="I160" s="16" t="s">
        <v>74</v>
      </c>
      <c r="J160" s="16" t="s">
        <v>75</v>
      </c>
      <c r="K160" s="16" t="s">
        <v>76</v>
      </c>
      <c r="L160" s="16" t="s">
        <v>77</v>
      </c>
      <c r="M160" s="16" t="s">
        <v>78</v>
      </c>
      <c r="N160" s="16" t="s">
        <v>79</v>
      </c>
      <c r="O160" s="16" t="s">
        <v>80</v>
      </c>
      <c r="P160" s="16" t="s">
        <v>81</v>
      </c>
      <c r="Q160" s="16" t="s">
        <v>82</v>
      </c>
      <c r="R160" s="16" t="s">
        <v>83</v>
      </c>
      <c r="S160" s="16" t="s">
        <v>84</v>
      </c>
      <c r="T160" s="16" t="s">
        <v>85</v>
      </c>
      <c r="U160" s="16" t="s">
        <v>86</v>
      </c>
      <c r="V160" s="16" t="s">
        <v>87</v>
      </c>
      <c r="W160" s="16" t="s">
        <v>88</v>
      </c>
      <c r="X160" s="16" t="s">
        <v>89</v>
      </c>
      <c r="Y160" s="16" t="s">
        <v>90</v>
      </c>
      <c r="Z160" s="16" t="s">
        <v>91</v>
      </c>
      <c r="AA160" s="16" t="s">
        <v>92</v>
      </c>
      <c r="AB160" s="16" t="s">
        <v>93</v>
      </c>
      <c r="AC160" s="16" t="s">
        <v>94</v>
      </c>
      <c r="AD160" s="16" t="s">
        <v>95</v>
      </c>
      <c r="AE160" s="16" t="s">
        <v>96</v>
      </c>
      <c r="AF160" s="16" t="s">
        <v>97</v>
      </c>
      <c r="AG160" s="16" t="s">
        <v>98</v>
      </c>
      <c r="AH160" s="16" t="s">
        <v>99</v>
      </c>
      <c r="AI160" s="16" t="s">
        <v>100</v>
      </c>
      <c r="AJ160" s="16" t="s">
        <v>101</v>
      </c>
      <c r="AK160" s="16" t="s">
        <v>102</v>
      </c>
      <c r="AL160" s="16" t="s">
        <v>103</v>
      </c>
    </row>
    <row r="161" spans="1:38" ht="17.25" customHeight="1">
      <c r="A161" s="41"/>
      <c r="B161" s="42" t="s">
        <v>72</v>
      </c>
      <c r="C161" s="43">
        <f>C28+C37+C45+C58+C69+C80+C89+C99+C107+C118+C128+C138+C150</f>
        <v>0</v>
      </c>
      <c r="D161" s="43">
        <f>D28+D37+D45+D58+D69+D80+D89+D99+D107+D118+D128+D138+D150</f>
        <v>0</v>
      </c>
      <c r="E161" s="43">
        <f>E28+E37+E45+E58+E69+E80+E89+E99+E107+E118+E128+E138+E150</f>
        <v>0</v>
      </c>
      <c r="F161" s="41"/>
      <c r="G161" s="41"/>
      <c r="H161" s="44">
        <f t="shared" ref="H161:AL161" si="29">SUM(H28:H148)</f>
        <v>0</v>
      </c>
      <c r="I161" s="44">
        <f t="shared" si="29"/>
        <v>0</v>
      </c>
      <c r="J161" s="44">
        <f t="shared" si="29"/>
        <v>0</v>
      </c>
      <c r="K161" s="44">
        <f t="shared" si="29"/>
        <v>0</v>
      </c>
      <c r="L161" s="44">
        <f t="shared" si="29"/>
        <v>0</v>
      </c>
      <c r="M161" s="44">
        <f t="shared" si="29"/>
        <v>0</v>
      </c>
      <c r="N161" s="44">
        <f t="shared" si="29"/>
        <v>0</v>
      </c>
      <c r="O161" s="44">
        <f t="shared" si="29"/>
        <v>0</v>
      </c>
      <c r="P161" s="44">
        <f t="shared" si="29"/>
        <v>0</v>
      </c>
      <c r="Q161" s="44">
        <f t="shared" si="29"/>
        <v>0</v>
      </c>
      <c r="R161" s="44">
        <f t="shared" si="29"/>
        <v>0</v>
      </c>
      <c r="S161" s="44">
        <f t="shared" si="29"/>
        <v>0</v>
      </c>
      <c r="T161" s="44">
        <f t="shared" si="29"/>
        <v>0</v>
      </c>
      <c r="U161" s="44">
        <f t="shared" si="29"/>
        <v>0</v>
      </c>
      <c r="V161" s="44">
        <f t="shared" si="29"/>
        <v>0</v>
      </c>
      <c r="W161" s="44">
        <f t="shared" si="29"/>
        <v>0</v>
      </c>
      <c r="X161" s="44">
        <f t="shared" si="29"/>
        <v>0</v>
      </c>
      <c r="Y161" s="44">
        <f t="shared" si="29"/>
        <v>0</v>
      </c>
      <c r="Z161" s="44">
        <f t="shared" si="29"/>
        <v>0</v>
      </c>
      <c r="AA161" s="44">
        <f t="shared" si="29"/>
        <v>0</v>
      </c>
      <c r="AB161" s="44">
        <f t="shared" si="29"/>
        <v>0</v>
      </c>
      <c r="AC161" s="44">
        <f t="shared" si="29"/>
        <v>0</v>
      </c>
      <c r="AD161" s="44">
        <f t="shared" si="29"/>
        <v>0</v>
      </c>
      <c r="AE161" s="44">
        <f t="shared" si="29"/>
        <v>0</v>
      </c>
      <c r="AF161" s="44">
        <f t="shared" si="29"/>
        <v>0</v>
      </c>
      <c r="AG161" s="44">
        <f t="shared" si="29"/>
        <v>0</v>
      </c>
      <c r="AH161" s="44">
        <f t="shared" si="29"/>
        <v>0</v>
      </c>
      <c r="AI161" s="44">
        <f t="shared" si="29"/>
        <v>0</v>
      </c>
      <c r="AJ161" s="44">
        <f t="shared" si="29"/>
        <v>0</v>
      </c>
      <c r="AK161" s="44">
        <f t="shared" si="29"/>
        <v>0</v>
      </c>
      <c r="AL161" s="44">
        <f t="shared" si="29"/>
        <v>0</v>
      </c>
    </row>
    <row r="162" spans="1:38" ht="14">
      <c r="A162" s="1"/>
      <c r="B162" s="1"/>
      <c r="C162" s="1"/>
      <c r="D162" s="1"/>
      <c r="E162" s="1"/>
      <c r="F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">
      <c r="A163" s="1"/>
      <c r="B163" s="1"/>
      <c r="C163" s="1"/>
      <c r="D163" s="1"/>
      <c r="E163" s="1"/>
      <c r="F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">
      <c r="A164" s="1"/>
      <c r="B164" s="10"/>
      <c r="C164" s="1"/>
      <c r="D164" s="1"/>
      <c r="E164" s="1"/>
      <c r="F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5.75" customHeight="1">
      <c r="A165" s="1"/>
      <c r="B165" s="10"/>
      <c r="C165" s="1"/>
      <c r="D165" s="1"/>
      <c r="E165" s="1"/>
      <c r="F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27" customHeight="1">
      <c r="A166" s="1"/>
      <c r="B166" s="45"/>
      <c r="C166" s="85" t="s">
        <v>111</v>
      </c>
      <c r="D166" s="86"/>
      <c r="E166" s="86"/>
      <c r="F166" s="7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">
      <c r="A167" s="1"/>
      <c r="B167" s="46"/>
      <c r="C167" s="1"/>
      <c r="D167" s="1"/>
      <c r="E167" s="1"/>
      <c r="F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5.75" customHeight="1">
      <c r="A168" s="47"/>
      <c r="B168" s="48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</row>
    <row r="169" spans="1:38" ht="20.25" customHeight="1">
      <c r="A169" s="47"/>
      <c r="B169" s="49" t="s">
        <v>112</v>
      </c>
      <c r="C169" s="80" t="s">
        <v>68</v>
      </c>
      <c r="D169" s="81"/>
      <c r="E169" s="50">
        <f>C9</f>
        <v>0</v>
      </c>
      <c r="F169" s="50"/>
      <c r="G169" s="50"/>
      <c r="H169" s="50"/>
      <c r="I169" s="50"/>
      <c r="J169" s="50"/>
      <c r="K169" s="50"/>
      <c r="L169" s="50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</row>
    <row r="170" spans="1:38" ht="14">
      <c r="A170" s="47"/>
      <c r="B170" s="48"/>
      <c r="C170" s="77" t="s">
        <v>105</v>
      </c>
      <c r="D170" s="73"/>
      <c r="E170" s="47">
        <f>C26</f>
        <v>0</v>
      </c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</row>
    <row r="171" spans="1:38" ht="14">
      <c r="A171" s="47"/>
      <c r="B171" s="48"/>
      <c r="C171" s="51"/>
      <c r="D171" s="51"/>
      <c r="E171" s="47"/>
      <c r="F171" s="47"/>
      <c r="G171" s="47" t="s">
        <v>138</v>
      </c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</row>
    <row r="172" spans="1:38" ht="18.75" customHeight="1">
      <c r="A172" s="47"/>
      <c r="B172" s="48"/>
      <c r="C172" s="82" t="s">
        <v>114</v>
      </c>
      <c r="D172" s="79"/>
      <c r="E172" s="52">
        <f>E169-E170</f>
        <v>0</v>
      </c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</row>
    <row r="173" spans="1:38" ht="14">
      <c r="A173" s="47"/>
      <c r="B173" s="48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</row>
    <row r="174" spans="1:38" ht="14">
      <c r="A174" s="47"/>
      <c r="B174" s="48"/>
      <c r="C174" s="47"/>
      <c r="D174" s="47"/>
      <c r="E174" s="47"/>
      <c r="F174" s="47"/>
      <c r="G174" s="47"/>
      <c r="H174" s="53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</row>
    <row r="175" spans="1:38" ht="15.75" customHeight="1">
      <c r="A175" s="47"/>
      <c r="B175" s="48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</row>
    <row r="176" spans="1:38" ht="39.75" customHeight="1">
      <c r="A176" s="47"/>
      <c r="B176" s="54" t="s">
        <v>115</v>
      </c>
      <c r="C176" s="80" t="s">
        <v>116</v>
      </c>
      <c r="D176" s="81"/>
      <c r="E176" s="50">
        <f>D9</f>
        <v>0</v>
      </c>
      <c r="F176" s="50"/>
      <c r="G176" s="50"/>
      <c r="H176" s="50"/>
      <c r="I176" s="50"/>
      <c r="J176" s="50"/>
      <c r="K176" s="50"/>
      <c r="L176" s="50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</row>
    <row r="177" spans="1:38" ht="14">
      <c r="A177" s="47"/>
      <c r="B177" s="48"/>
      <c r="C177" s="77" t="s">
        <v>110</v>
      </c>
      <c r="D177" s="73"/>
      <c r="E177" s="47">
        <f>D26</f>
        <v>0</v>
      </c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</row>
    <row r="178" spans="1:38" ht="14">
      <c r="A178" s="1"/>
      <c r="B178" s="7"/>
      <c r="C178" s="1"/>
      <c r="D178" s="1"/>
      <c r="E178" s="1"/>
      <c r="F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8.75" customHeight="1">
      <c r="A179" s="1"/>
      <c r="B179" s="7"/>
      <c r="C179" s="78" t="s">
        <v>114</v>
      </c>
      <c r="D179" s="79"/>
      <c r="E179" s="55">
        <f>E176-E177</f>
        <v>0</v>
      </c>
      <c r="F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">
      <c r="A180" s="1"/>
      <c r="B180" s="7"/>
      <c r="C180" s="1"/>
      <c r="D180" s="1"/>
      <c r="E180" s="1"/>
      <c r="F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">
      <c r="A181" s="1"/>
      <c r="B181" s="7"/>
      <c r="C181" s="1"/>
      <c r="D181" s="1"/>
      <c r="E181" s="1"/>
      <c r="F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">
      <c r="A182" s="1"/>
      <c r="B182" s="7"/>
      <c r="C182" s="1"/>
      <c r="D182" s="1"/>
      <c r="E182" s="1"/>
      <c r="F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9.5" customHeight="1">
      <c r="A183" s="1"/>
      <c r="B183" s="7"/>
      <c r="C183" s="56"/>
      <c r="D183" s="57" t="str">
        <f>B28</f>
        <v>PRIMERO ES LO PRIMERO</v>
      </c>
      <c r="E183" s="58">
        <f>D28</f>
        <v>0</v>
      </c>
      <c r="F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9.5" customHeight="1">
      <c r="A184" s="1"/>
      <c r="B184" s="7"/>
      <c r="C184" s="56"/>
      <c r="D184" s="57" t="str">
        <f>B37</f>
        <v>SALUD</v>
      </c>
      <c r="E184" s="58">
        <f>D37</f>
        <v>0</v>
      </c>
      <c r="F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9.5" customHeight="1">
      <c r="A185" s="1"/>
      <c r="B185" s="7"/>
      <c r="C185" s="56"/>
      <c r="D185" s="57" t="str">
        <f>B45</f>
        <v>VIVIENDA</v>
      </c>
      <c r="E185" s="58">
        <f>D45</f>
        <v>0</v>
      </c>
      <c r="F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9.5" customHeight="1">
      <c r="A186" s="1"/>
      <c r="B186" s="7"/>
      <c r="C186" s="56"/>
      <c r="D186" s="57" t="str">
        <f>B58</f>
        <v>ROPA Y CALZADO</v>
      </c>
      <c r="E186" s="58">
        <f>D58</f>
        <v>0</v>
      </c>
      <c r="F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9.5" customHeight="1">
      <c r="A187" s="1"/>
      <c r="B187" s="7"/>
      <c r="C187" s="56"/>
      <c r="D187" s="57" t="str">
        <f>B69</f>
        <v>TRANSPORTE</v>
      </c>
      <c r="E187" s="58">
        <f>D69</f>
        <v>0</v>
      </c>
      <c r="F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9.5" customHeight="1">
      <c r="A188" s="1"/>
      <c r="B188" s="7"/>
      <c r="C188" s="56"/>
      <c r="D188" s="57" t="str">
        <f>B80</f>
        <v>No imprescindible HIGIENE</v>
      </c>
      <c r="E188" s="58">
        <f>D80</f>
        <v>0</v>
      </c>
      <c r="F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9.5" customHeight="1">
      <c r="A189" s="1"/>
      <c r="B189" s="7"/>
      <c r="C189" s="56"/>
      <c r="D189" s="57" t="str">
        <f>B89</f>
        <v>No Imprescindible NIÑOS</v>
      </c>
      <c r="E189" s="58">
        <f>D89</f>
        <v>0</v>
      </c>
      <c r="F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9.5" customHeight="1">
      <c r="A190" s="1"/>
      <c r="B190" s="7"/>
      <c r="C190" s="56"/>
      <c r="D190" s="57" t="str">
        <f>B99</f>
        <v>NO Imprescindible Educación</v>
      </c>
      <c r="E190" s="58">
        <f>D99</f>
        <v>0</v>
      </c>
      <c r="F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9.5" customHeight="1">
      <c r="A191" s="1"/>
      <c r="B191" s="7"/>
      <c r="C191" s="56"/>
      <c r="D191" s="57" t="str">
        <f>B107</f>
        <v>SE PUEDE QUITAR Entrenimiento</v>
      </c>
      <c r="E191" s="58">
        <f>D107</f>
        <v>0</v>
      </c>
      <c r="F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9.5" customHeight="1">
      <c r="A192" s="1"/>
      <c r="B192" s="7"/>
      <c r="C192" s="56"/>
      <c r="D192" s="57" t="str">
        <f>B118</f>
        <v>Se deben eliminar DEUDAS</v>
      </c>
      <c r="E192" s="58">
        <f>D118</f>
        <v>0</v>
      </c>
      <c r="F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9.5" customHeight="1">
      <c r="A193" s="1"/>
      <c r="B193" s="7"/>
      <c r="C193" s="56"/>
      <c r="D193" s="57" t="str">
        <f>B128</f>
        <v>NO Imprescindible Mascotas</v>
      </c>
      <c r="E193" s="58">
        <f>D128</f>
        <v>0</v>
      </c>
      <c r="F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9.5" customHeight="1">
      <c r="A194" s="1"/>
      <c r="B194" s="7"/>
      <c r="C194" s="1"/>
      <c r="D194" s="57" t="str">
        <f>B138</f>
        <v>IMPRESICINDIBLE AHORROS</v>
      </c>
      <c r="E194" s="58">
        <f>D138</f>
        <v>0</v>
      </c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9.5" customHeight="1">
      <c r="A195" s="1"/>
      <c r="B195" s="7"/>
      <c r="C195" s="1"/>
      <c r="D195" s="57" t="str">
        <f>B150</f>
        <v>OTROS</v>
      </c>
      <c r="E195" s="58">
        <f>D150</f>
        <v>0</v>
      </c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4">
      <c r="A196" s="1"/>
      <c r="B196" s="7"/>
      <c r="C196" s="1"/>
      <c r="D196" s="1"/>
      <c r="E196" s="1"/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4">
      <c r="A197" s="1"/>
      <c r="B197" s="7"/>
      <c r="C197" s="1"/>
      <c r="D197" s="1"/>
      <c r="E197" s="1"/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4">
      <c r="A198" s="1"/>
      <c r="B198" s="7"/>
      <c r="C198" s="1"/>
      <c r="D198" s="1"/>
      <c r="E198" s="1"/>
      <c r="F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4">
      <c r="A199" s="1"/>
      <c r="B199" s="7"/>
      <c r="C199" s="1"/>
      <c r="D199" s="1"/>
      <c r="E199" s="1"/>
      <c r="F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4">
      <c r="A200" s="1"/>
      <c r="B200" s="7"/>
      <c r="C200" s="1"/>
      <c r="D200" s="1"/>
      <c r="E200" s="1"/>
      <c r="F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4">
      <c r="A201" s="1"/>
      <c r="B201" s="7"/>
      <c r="C201" s="1"/>
      <c r="D201" s="1"/>
      <c r="E201" s="1"/>
      <c r="F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4">
      <c r="A202" s="1"/>
      <c r="B202" s="7"/>
      <c r="C202" s="1"/>
      <c r="D202" s="1"/>
      <c r="E202" s="1"/>
      <c r="F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4">
      <c r="A203" s="1"/>
      <c r="B203" s="7"/>
      <c r="C203" s="1"/>
      <c r="D203" s="1"/>
      <c r="E203" s="1"/>
      <c r="F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">
      <c r="A204" s="1"/>
      <c r="B204" s="7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">
      <c r="A205" s="1"/>
      <c r="B205" s="7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">
      <c r="A206" s="1"/>
      <c r="B206" s="7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">
      <c r="A207" s="1"/>
      <c r="B207" s="7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">
      <c r="A208" s="1"/>
      <c r="B208" s="7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">
      <c r="A209" s="1"/>
      <c r="B209" s="7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">
      <c r="A210" s="1"/>
      <c r="B210" s="7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">
      <c r="A211" s="1"/>
      <c r="B211" s="7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">
      <c r="A212" s="1"/>
      <c r="B212" s="7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">
      <c r="A213" s="1"/>
      <c r="B213" s="7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">
      <c r="A214" s="1"/>
      <c r="B214" s="7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">
      <c r="A215" s="1"/>
      <c r="B215" s="7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">
      <c r="A216" s="1"/>
      <c r="B216" s="7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">
      <c r="A217" s="1"/>
      <c r="B217" s="7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">
      <c r="A218" s="1"/>
      <c r="B218" s="7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">
      <c r="A219" s="1"/>
      <c r="B219" s="7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">
      <c r="A220" s="1"/>
      <c r="B220" s="7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">
      <c r="A221" s="1"/>
      <c r="B221" s="7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">
      <c r="A222" s="1"/>
      <c r="B222" s="7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">
      <c r="A223" s="1"/>
      <c r="B223" s="7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">
      <c r="A224" s="1"/>
      <c r="B224" s="7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">
      <c r="A225" s="1"/>
      <c r="B225" s="7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">
      <c r="A226" s="1"/>
      <c r="B226" s="7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">
      <c r="A227" s="1"/>
      <c r="B227" s="7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">
      <c r="A228" s="1"/>
      <c r="B228" s="7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">
      <c r="A229" s="1"/>
      <c r="B229" s="7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">
      <c r="A230" s="1"/>
      <c r="B230" s="7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">
      <c r="A231" s="1"/>
      <c r="B231" s="7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">
      <c r="A232" s="1"/>
      <c r="B232" s="7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">
      <c r="A233" s="1"/>
      <c r="B233" s="7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">
      <c r="A234" s="1"/>
      <c r="B234" s="7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">
      <c r="A235" s="1"/>
      <c r="B235" s="7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">
      <c r="A236" s="1"/>
      <c r="B236" s="7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">
      <c r="A237" s="1"/>
      <c r="B237" s="7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">
      <c r="A238" s="1"/>
      <c r="B238" s="7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">
      <c r="A239" s="1"/>
      <c r="B239" s="7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">
      <c r="A240" s="1"/>
      <c r="B240" s="7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">
      <c r="A241" s="1"/>
      <c r="B241" s="7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">
      <c r="A242" s="1"/>
      <c r="B242" s="7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">
      <c r="A243" s="1"/>
      <c r="B243" s="7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">
      <c r="A244" s="1"/>
      <c r="B244" s="7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">
      <c r="A245" s="1"/>
      <c r="B245" s="7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">
      <c r="A246" s="1"/>
      <c r="B246" s="7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">
      <c r="A247" s="1"/>
      <c r="B247" s="7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">
      <c r="A248" s="1"/>
      <c r="B248" s="7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">
      <c r="A249" s="1"/>
      <c r="B249" s="7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">
      <c r="A250" s="1"/>
      <c r="B250" s="7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">
      <c r="A251" s="1"/>
      <c r="B251" s="7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">
      <c r="A252" s="1"/>
      <c r="B252" s="7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">
      <c r="A253" s="1"/>
      <c r="B253" s="7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">
      <c r="A254" s="1"/>
      <c r="B254" s="7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">
      <c r="A255" s="1"/>
      <c r="B255" s="7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">
      <c r="A256" s="1"/>
      <c r="B256" s="7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">
      <c r="A257" s="1"/>
      <c r="B257" s="7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">
      <c r="A258" s="1"/>
      <c r="B258" s="7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">
      <c r="A259" s="1"/>
      <c r="B259" s="7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">
      <c r="A260" s="1"/>
      <c r="B260" s="7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">
      <c r="A261" s="1"/>
      <c r="B261" s="7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">
      <c r="A262" s="1"/>
      <c r="B262" s="7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">
      <c r="A263" s="1"/>
      <c r="B263" s="7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">
      <c r="A264" s="1"/>
      <c r="B264" s="7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">
      <c r="A265" s="1"/>
      <c r="B265" s="7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">
      <c r="A266" s="1"/>
      <c r="B266" s="7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">
      <c r="A267" s="1"/>
      <c r="B267" s="7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">
      <c r="A268" s="1"/>
      <c r="B268" s="7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">
      <c r="A269" s="1"/>
      <c r="B269" s="7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">
      <c r="A270" s="1"/>
      <c r="B270" s="7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">
      <c r="A271" s="1"/>
      <c r="B271" s="7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">
      <c r="A272" s="1"/>
      <c r="B272" s="7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">
      <c r="A273" s="1"/>
      <c r="B273" s="7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">
      <c r="A274" s="1"/>
      <c r="B274" s="7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">
      <c r="A275" s="1"/>
      <c r="B275" s="7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">
      <c r="A276" s="1"/>
      <c r="B276" s="7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">
      <c r="A277" s="1"/>
      <c r="B277" s="7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">
      <c r="A278" s="1"/>
      <c r="B278" s="7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">
      <c r="A279" s="1"/>
      <c r="B279" s="7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">
      <c r="A280" s="1"/>
      <c r="B280" s="7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">
      <c r="A281" s="1"/>
      <c r="B281" s="7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">
      <c r="A282" s="1"/>
      <c r="B282" s="7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">
      <c r="A283" s="1"/>
      <c r="B283" s="7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">
      <c r="A284" s="1"/>
      <c r="B284" s="7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">
      <c r="A285" s="1"/>
      <c r="B285" s="7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">
      <c r="A286" s="1"/>
      <c r="B286" s="7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">
      <c r="A287" s="1"/>
      <c r="B287" s="7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">
      <c r="A288" s="1"/>
      <c r="B288" s="7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">
      <c r="A289" s="1"/>
      <c r="B289" s="7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">
      <c r="A290" s="1"/>
      <c r="B290" s="7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">
      <c r="A291" s="1"/>
      <c r="B291" s="7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">
      <c r="A292" s="1"/>
      <c r="B292" s="7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">
      <c r="A293" s="1"/>
      <c r="B293" s="7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">
      <c r="A294" s="1"/>
      <c r="B294" s="7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">
      <c r="A295" s="1"/>
      <c r="B295" s="7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">
      <c r="A296" s="1"/>
      <c r="B296" s="7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">
      <c r="A297" s="1"/>
      <c r="B297" s="7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">
      <c r="A298" s="1"/>
      <c r="B298" s="7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">
      <c r="A299" s="1"/>
      <c r="B299" s="7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">
      <c r="A300" s="1"/>
      <c r="B300" s="7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">
      <c r="A301" s="1"/>
      <c r="B301" s="7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">
      <c r="A302" s="1"/>
      <c r="B302" s="7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">
      <c r="A303" s="1"/>
      <c r="B303" s="7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">
      <c r="A304" s="1"/>
      <c r="B304" s="7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">
      <c r="A305" s="1"/>
      <c r="B305" s="7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">
      <c r="A306" s="1"/>
      <c r="B306" s="7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">
      <c r="A307" s="1"/>
      <c r="B307" s="7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">
      <c r="A308" s="1"/>
      <c r="B308" s="7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">
      <c r="A309" s="1"/>
      <c r="B309" s="7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">
      <c r="A310" s="1"/>
      <c r="B310" s="7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">
      <c r="A311" s="1"/>
      <c r="B311" s="7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">
      <c r="A312" s="1"/>
      <c r="B312" s="7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">
      <c r="A313" s="1"/>
      <c r="B313" s="7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">
      <c r="A314" s="1"/>
      <c r="B314" s="7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">
      <c r="A315" s="1"/>
      <c r="B315" s="7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">
      <c r="A316" s="1"/>
      <c r="B316" s="7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">
      <c r="A317" s="1"/>
      <c r="B317" s="7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">
      <c r="A318" s="1"/>
      <c r="B318" s="7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">
      <c r="A319" s="1"/>
      <c r="B319" s="7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">
      <c r="A320" s="1"/>
      <c r="B320" s="7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">
      <c r="A321" s="1"/>
      <c r="B321" s="7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">
      <c r="A322" s="1"/>
      <c r="B322" s="7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">
      <c r="A323" s="1"/>
      <c r="B323" s="7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">
      <c r="A324" s="1"/>
      <c r="B324" s="7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">
      <c r="A325" s="1"/>
      <c r="B325" s="7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">
      <c r="A326" s="1"/>
      <c r="B326" s="7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">
      <c r="A327" s="1"/>
      <c r="B327" s="7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">
      <c r="A328" s="1"/>
      <c r="B328" s="7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">
      <c r="A329" s="1"/>
      <c r="B329" s="7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">
      <c r="A330" s="1"/>
      <c r="B330" s="7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">
      <c r="A331" s="1"/>
      <c r="B331" s="7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">
      <c r="A332" s="1"/>
      <c r="B332" s="7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">
      <c r="A333" s="1"/>
      <c r="B333" s="7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">
      <c r="A334" s="1"/>
      <c r="B334" s="7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">
      <c r="A335" s="1"/>
      <c r="B335" s="7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">
      <c r="A336" s="1"/>
      <c r="B336" s="7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">
      <c r="A337" s="1"/>
      <c r="B337" s="7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">
      <c r="A338" s="1"/>
      <c r="B338" s="7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">
      <c r="A339" s="1"/>
      <c r="B339" s="7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">
      <c r="A340" s="1"/>
      <c r="B340" s="7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">
      <c r="A341" s="1"/>
      <c r="B341" s="7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">
      <c r="A342" s="1"/>
      <c r="B342" s="7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">
      <c r="A343" s="1"/>
      <c r="B343" s="7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">
      <c r="A344" s="1"/>
      <c r="B344" s="7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">
      <c r="A345" s="1"/>
      <c r="B345" s="7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">
      <c r="A346" s="1"/>
      <c r="B346" s="7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">
      <c r="A347" s="1"/>
      <c r="B347" s="7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">
      <c r="A348" s="1"/>
      <c r="B348" s="7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">
      <c r="A349" s="1"/>
      <c r="B349" s="7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">
      <c r="A350" s="1"/>
      <c r="B350" s="7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">
      <c r="A351" s="1"/>
      <c r="B351" s="7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">
      <c r="A352" s="1"/>
      <c r="B352" s="7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">
      <c r="A353" s="1"/>
      <c r="B353" s="7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">
      <c r="A354" s="1"/>
      <c r="B354" s="7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">
      <c r="A355" s="1"/>
      <c r="B355" s="7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">
      <c r="A356" s="1"/>
      <c r="B356" s="7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">
      <c r="A357" s="1"/>
      <c r="B357" s="7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">
      <c r="A358" s="1"/>
      <c r="B358" s="7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">
      <c r="A359" s="1"/>
      <c r="B359" s="7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">
      <c r="A360" s="1"/>
      <c r="B360" s="7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">
      <c r="A361" s="1"/>
      <c r="B361" s="7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">
      <c r="A362" s="1"/>
      <c r="B362" s="7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">
      <c r="A363" s="1"/>
      <c r="B363" s="7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">
      <c r="A364" s="1"/>
      <c r="B364" s="7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">
      <c r="A365" s="1"/>
      <c r="B365" s="7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">
      <c r="A366" s="1"/>
      <c r="B366" s="7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">
      <c r="A367" s="1"/>
      <c r="B367" s="7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">
      <c r="A368" s="1"/>
      <c r="B368" s="7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">
      <c r="A369" s="1"/>
      <c r="B369" s="7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">
      <c r="A370" s="1"/>
      <c r="B370" s="7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">
      <c r="A371" s="1"/>
      <c r="B371" s="7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">
      <c r="A372" s="1"/>
      <c r="B372" s="7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">
      <c r="A373" s="1"/>
      <c r="B373" s="7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">
      <c r="A374" s="1"/>
      <c r="B374" s="7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">
      <c r="A375" s="1"/>
      <c r="B375" s="7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">
      <c r="A376" s="1"/>
      <c r="B376" s="7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">
      <c r="A377" s="1"/>
      <c r="B377" s="7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">
      <c r="A378" s="1"/>
      <c r="B378" s="7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">
      <c r="A379" s="1"/>
      <c r="B379" s="7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">
      <c r="A380" s="1"/>
      <c r="B380" s="7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">
      <c r="A381" s="1"/>
      <c r="B381" s="7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">
      <c r="A382" s="1"/>
      <c r="B382" s="7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">
      <c r="A383" s="1"/>
      <c r="B383" s="7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">
      <c r="A384" s="1"/>
      <c r="B384" s="7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">
      <c r="A385" s="1"/>
      <c r="B385" s="7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">
      <c r="A386" s="1"/>
      <c r="B386" s="7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">
      <c r="A387" s="1"/>
      <c r="B387" s="7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">
      <c r="A388" s="1"/>
      <c r="B388" s="7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">
      <c r="A389" s="1"/>
      <c r="B389" s="7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">
      <c r="A390" s="1"/>
      <c r="B390" s="7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">
      <c r="A391" s="1"/>
      <c r="B391" s="7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">
      <c r="A392" s="1"/>
      <c r="B392" s="7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">
      <c r="A393" s="1"/>
      <c r="B393" s="7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">
      <c r="A394" s="1"/>
      <c r="B394" s="7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">
      <c r="A395" s="1"/>
      <c r="B395" s="7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">
      <c r="A396" s="1"/>
      <c r="B396" s="7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">
      <c r="A397" s="1"/>
      <c r="B397" s="7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">
      <c r="A398" s="1"/>
      <c r="B398" s="7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">
      <c r="A399" s="1"/>
      <c r="B399" s="7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">
      <c r="A400" s="1"/>
      <c r="B400" s="7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">
      <c r="A401" s="1"/>
      <c r="B401" s="7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">
      <c r="A402" s="1"/>
      <c r="B402" s="7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">
      <c r="A403" s="1"/>
      <c r="B403" s="7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">
      <c r="A404" s="1"/>
      <c r="B404" s="7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">
      <c r="A405" s="1"/>
      <c r="B405" s="7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">
      <c r="A406" s="1"/>
      <c r="B406" s="7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">
      <c r="A407" s="1"/>
      <c r="B407" s="7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">
      <c r="A408" s="1"/>
      <c r="B408" s="7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">
      <c r="A409" s="1"/>
      <c r="B409" s="7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">
      <c r="A410" s="1"/>
      <c r="B410" s="7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">
      <c r="A411" s="1"/>
      <c r="B411" s="7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">
      <c r="A412" s="1"/>
      <c r="B412" s="7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">
      <c r="A413" s="1"/>
      <c r="B413" s="7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">
      <c r="A414" s="1"/>
      <c r="B414" s="7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">
      <c r="A415" s="1"/>
      <c r="B415" s="7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">
      <c r="A416" s="1"/>
      <c r="B416" s="7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">
      <c r="A417" s="1"/>
      <c r="B417" s="7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">
      <c r="A418" s="1"/>
      <c r="B418" s="7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">
      <c r="A419" s="1"/>
      <c r="B419" s="7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">
      <c r="A420" s="1"/>
      <c r="B420" s="7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">
      <c r="A421" s="1"/>
      <c r="B421" s="7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">
      <c r="A422" s="1"/>
      <c r="B422" s="7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">
      <c r="A423" s="1"/>
      <c r="B423" s="7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">
      <c r="A424" s="1"/>
      <c r="B424" s="7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">
      <c r="A425" s="1"/>
      <c r="B425" s="7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">
      <c r="A426" s="1"/>
      <c r="B426" s="7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">
      <c r="A427" s="1"/>
      <c r="B427" s="7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">
      <c r="A428" s="1"/>
      <c r="B428" s="7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">
      <c r="A429" s="1"/>
      <c r="B429" s="7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">
      <c r="A430" s="1"/>
      <c r="B430" s="7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">
      <c r="A431" s="1"/>
      <c r="B431" s="7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">
      <c r="A432" s="1"/>
      <c r="B432" s="7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">
      <c r="A433" s="1"/>
      <c r="B433" s="7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">
      <c r="A434" s="1"/>
      <c r="B434" s="7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">
      <c r="A435" s="1"/>
      <c r="B435" s="7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">
      <c r="A436" s="1"/>
      <c r="B436" s="7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">
      <c r="A437" s="1"/>
      <c r="B437" s="7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">
      <c r="A438" s="1"/>
      <c r="B438" s="7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">
      <c r="A439" s="1"/>
      <c r="B439" s="7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">
      <c r="A440" s="1"/>
      <c r="B440" s="7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">
      <c r="A441" s="1"/>
      <c r="B441" s="7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">
      <c r="A442" s="1"/>
      <c r="B442" s="7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">
      <c r="A443" s="1"/>
      <c r="B443" s="7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">
      <c r="A444" s="1"/>
      <c r="B444" s="7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">
      <c r="A445" s="1"/>
      <c r="B445" s="7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">
      <c r="A446" s="1"/>
      <c r="B446" s="7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">
      <c r="A447" s="1"/>
      <c r="B447" s="7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">
      <c r="A448" s="1"/>
      <c r="B448" s="7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">
      <c r="A449" s="1"/>
      <c r="B449" s="7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">
      <c r="A450" s="1"/>
      <c r="B450" s="7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">
      <c r="A451" s="1"/>
      <c r="B451" s="7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">
      <c r="A452" s="1"/>
      <c r="B452" s="7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">
      <c r="A453" s="1"/>
      <c r="B453" s="7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">
      <c r="A454" s="1"/>
      <c r="B454" s="7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">
      <c r="A455" s="1"/>
      <c r="B455" s="7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">
      <c r="A456" s="1"/>
      <c r="B456" s="7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">
      <c r="A457" s="1"/>
      <c r="B457" s="7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">
      <c r="A458" s="1"/>
      <c r="B458" s="7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">
      <c r="A459" s="1"/>
      <c r="B459" s="7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">
      <c r="A460" s="1"/>
      <c r="B460" s="7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">
      <c r="A461" s="1"/>
      <c r="B461" s="7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">
      <c r="A462" s="1"/>
      <c r="B462" s="7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">
      <c r="A463" s="1"/>
      <c r="B463" s="7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">
      <c r="A464" s="1"/>
      <c r="B464" s="7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">
      <c r="A465" s="1"/>
      <c r="B465" s="7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">
      <c r="A466" s="1"/>
      <c r="B466" s="7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">
      <c r="A467" s="1"/>
      <c r="B467" s="7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">
      <c r="A468" s="1"/>
      <c r="B468" s="7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">
      <c r="A469" s="1"/>
      <c r="B469" s="7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">
      <c r="A470" s="1"/>
      <c r="B470" s="7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">
      <c r="A471" s="1"/>
      <c r="B471" s="7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">
      <c r="A472" s="1"/>
      <c r="B472" s="7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">
      <c r="A473" s="1"/>
      <c r="B473" s="7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">
      <c r="A474" s="1"/>
      <c r="B474" s="7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">
      <c r="A475" s="1"/>
      <c r="B475" s="7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">
      <c r="A476" s="1"/>
      <c r="B476" s="7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">
      <c r="A477" s="1"/>
      <c r="B477" s="7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">
      <c r="A478" s="1"/>
      <c r="B478" s="7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">
      <c r="A479" s="1"/>
      <c r="B479" s="7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">
      <c r="A480" s="1"/>
      <c r="B480" s="7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">
      <c r="A481" s="1"/>
      <c r="B481" s="7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">
      <c r="A482" s="1"/>
      <c r="B482" s="7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">
      <c r="A483" s="1"/>
      <c r="B483" s="7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">
      <c r="A484" s="1"/>
      <c r="B484" s="7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">
      <c r="A485" s="1"/>
      <c r="B485" s="7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">
      <c r="A486" s="1"/>
      <c r="B486" s="7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">
      <c r="A487" s="1"/>
      <c r="B487" s="7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">
      <c r="A488" s="1"/>
      <c r="B488" s="7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">
      <c r="A489" s="1"/>
      <c r="B489" s="7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">
      <c r="A490" s="1"/>
      <c r="B490" s="7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">
      <c r="A491" s="1"/>
      <c r="B491" s="7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">
      <c r="A492" s="1"/>
      <c r="B492" s="7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">
      <c r="A493" s="1"/>
      <c r="B493" s="7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">
      <c r="A494" s="1"/>
      <c r="B494" s="7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">
      <c r="A495" s="1"/>
      <c r="B495" s="7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">
      <c r="A496" s="1"/>
      <c r="B496" s="7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">
      <c r="A497" s="1"/>
      <c r="B497" s="7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">
      <c r="A498" s="1"/>
      <c r="B498" s="7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">
      <c r="A499" s="1"/>
      <c r="B499" s="7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">
      <c r="A500" s="1"/>
      <c r="B500" s="7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">
      <c r="A501" s="1"/>
      <c r="B501" s="7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">
      <c r="A502" s="1"/>
      <c r="B502" s="7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">
      <c r="A503" s="1"/>
      <c r="B503" s="7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">
      <c r="A504" s="1"/>
      <c r="B504" s="7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">
      <c r="A505" s="1"/>
      <c r="B505" s="7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">
      <c r="A506" s="1"/>
      <c r="B506" s="7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">
      <c r="A507" s="1"/>
      <c r="B507" s="7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">
      <c r="A508" s="1"/>
      <c r="B508" s="7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">
      <c r="A509" s="1"/>
      <c r="B509" s="7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">
      <c r="A510" s="1"/>
      <c r="B510" s="7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">
      <c r="A511" s="1"/>
      <c r="B511" s="7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">
      <c r="A512" s="1"/>
      <c r="B512" s="7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">
      <c r="A513" s="1"/>
      <c r="B513" s="7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">
      <c r="A514" s="1"/>
      <c r="B514" s="7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">
      <c r="A515" s="1"/>
      <c r="B515" s="7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">
      <c r="A516" s="1"/>
      <c r="B516" s="7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">
      <c r="A517" s="1"/>
      <c r="B517" s="7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">
      <c r="A518" s="1"/>
      <c r="B518" s="7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">
      <c r="A519" s="1"/>
      <c r="B519" s="7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">
      <c r="A520" s="1"/>
      <c r="B520" s="7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">
      <c r="A521" s="1"/>
      <c r="B521" s="7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">
      <c r="A522" s="1"/>
      <c r="B522" s="7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">
      <c r="A523" s="1"/>
      <c r="B523" s="7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">
      <c r="A524" s="1"/>
      <c r="B524" s="7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">
      <c r="A525" s="1"/>
      <c r="B525" s="7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">
      <c r="A526" s="1"/>
      <c r="B526" s="7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">
      <c r="A527" s="1"/>
      <c r="B527" s="7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">
      <c r="A528" s="1"/>
      <c r="B528" s="7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">
      <c r="A529" s="1"/>
      <c r="B529" s="7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">
      <c r="A530" s="1"/>
      <c r="B530" s="7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">
      <c r="A531" s="1"/>
      <c r="B531" s="7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">
      <c r="A532" s="1"/>
      <c r="B532" s="7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">
      <c r="A533" s="1"/>
      <c r="B533" s="7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">
      <c r="A534" s="1"/>
      <c r="B534" s="7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">
      <c r="A535" s="1"/>
      <c r="B535" s="7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">
      <c r="A536" s="1"/>
      <c r="B536" s="7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">
      <c r="A537" s="1"/>
      <c r="B537" s="7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">
      <c r="A538" s="1"/>
      <c r="B538" s="7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">
      <c r="A539" s="1"/>
      <c r="B539" s="7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">
      <c r="A540" s="1"/>
      <c r="B540" s="7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">
      <c r="A541" s="1"/>
      <c r="B541" s="7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">
      <c r="A542" s="1"/>
      <c r="B542" s="7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">
      <c r="A543" s="1"/>
      <c r="B543" s="7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">
      <c r="A544" s="1"/>
      <c r="B544" s="7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">
      <c r="A545" s="1"/>
      <c r="B545" s="7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">
      <c r="A546" s="1"/>
      <c r="B546" s="7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">
      <c r="A547" s="1"/>
      <c r="B547" s="7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">
      <c r="A548" s="1"/>
      <c r="B548" s="7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">
      <c r="A549" s="1"/>
      <c r="B549" s="7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">
      <c r="A550" s="1"/>
      <c r="B550" s="7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">
      <c r="A551" s="1"/>
      <c r="B551" s="7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">
      <c r="A552" s="1"/>
      <c r="B552" s="7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">
      <c r="A553" s="1"/>
      <c r="B553" s="7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">
      <c r="A554" s="1"/>
      <c r="B554" s="7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">
      <c r="A555" s="1"/>
      <c r="B555" s="7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">
      <c r="A556" s="1"/>
      <c r="B556" s="7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">
      <c r="A557" s="1"/>
      <c r="B557" s="7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">
      <c r="A558" s="1"/>
      <c r="B558" s="7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">
      <c r="A559" s="1"/>
      <c r="B559" s="7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">
      <c r="A560" s="1"/>
      <c r="B560" s="7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">
      <c r="A561" s="1"/>
      <c r="B561" s="7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">
      <c r="A562" s="1"/>
      <c r="B562" s="7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">
      <c r="A563" s="1"/>
      <c r="B563" s="7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">
      <c r="A564" s="1"/>
      <c r="B564" s="7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">
      <c r="A565" s="1"/>
      <c r="B565" s="7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">
      <c r="A566" s="1"/>
      <c r="B566" s="7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">
      <c r="A567" s="1"/>
      <c r="B567" s="7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">
      <c r="A568" s="1"/>
      <c r="B568" s="7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">
      <c r="A569" s="1"/>
      <c r="B569" s="7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">
      <c r="A570" s="1"/>
      <c r="B570" s="7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">
      <c r="A571" s="1"/>
      <c r="B571" s="7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">
      <c r="A572" s="1"/>
      <c r="B572" s="7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">
      <c r="A573" s="1"/>
      <c r="B573" s="7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">
      <c r="A574" s="1"/>
      <c r="B574" s="7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">
      <c r="A575" s="1"/>
      <c r="B575" s="7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">
      <c r="A576" s="1"/>
      <c r="B576" s="7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">
      <c r="A577" s="1"/>
      <c r="B577" s="7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">
      <c r="A578" s="1"/>
      <c r="B578" s="7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">
      <c r="A579" s="1"/>
      <c r="B579" s="7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">
      <c r="A580" s="1"/>
      <c r="B580" s="7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">
      <c r="A581" s="1"/>
      <c r="B581" s="7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">
      <c r="A582" s="1"/>
      <c r="B582" s="7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">
      <c r="A583" s="1"/>
      <c r="B583" s="7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">
      <c r="A584" s="1"/>
      <c r="B584" s="7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">
      <c r="A585" s="1"/>
      <c r="B585" s="7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">
      <c r="A586" s="1"/>
      <c r="B586" s="7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">
      <c r="A587" s="1"/>
      <c r="B587" s="7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">
      <c r="A588" s="1"/>
      <c r="B588" s="7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">
      <c r="A589" s="1"/>
      <c r="B589" s="7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">
      <c r="A590" s="1"/>
      <c r="B590" s="7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">
      <c r="A591" s="1"/>
      <c r="B591" s="7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">
      <c r="A592" s="1"/>
      <c r="B592" s="7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">
      <c r="A593" s="1"/>
      <c r="B593" s="7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">
      <c r="A594" s="1"/>
      <c r="B594" s="7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">
      <c r="A595" s="1"/>
      <c r="B595" s="7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">
      <c r="A596" s="1"/>
      <c r="B596" s="7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">
      <c r="A597" s="1"/>
      <c r="B597" s="7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">
      <c r="A598" s="1"/>
      <c r="B598" s="7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">
      <c r="A599" s="1"/>
      <c r="B599" s="7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">
      <c r="A600" s="1"/>
      <c r="B600" s="7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">
      <c r="A601" s="1"/>
      <c r="B601" s="7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">
      <c r="A602" s="1"/>
      <c r="B602" s="7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">
      <c r="A603" s="1"/>
      <c r="B603" s="7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">
      <c r="A604" s="1"/>
      <c r="B604" s="7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">
      <c r="A605" s="1"/>
      <c r="B605" s="7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">
      <c r="A606" s="1"/>
      <c r="B606" s="7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">
      <c r="A607" s="1"/>
      <c r="B607" s="7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">
      <c r="A608" s="1"/>
      <c r="B608" s="7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">
      <c r="A609" s="1"/>
      <c r="B609" s="7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">
      <c r="A610" s="1"/>
      <c r="B610" s="7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">
      <c r="A611" s="1"/>
      <c r="B611" s="7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">
      <c r="A612" s="1"/>
      <c r="B612" s="7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">
      <c r="A613" s="1"/>
      <c r="B613" s="7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">
      <c r="A614" s="1"/>
      <c r="B614" s="7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">
      <c r="A615" s="1"/>
      <c r="B615" s="7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">
      <c r="A616" s="1"/>
      <c r="B616" s="7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">
      <c r="A617" s="1"/>
      <c r="B617" s="7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">
      <c r="A618" s="1"/>
      <c r="B618" s="7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">
      <c r="A619" s="1"/>
      <c r="B619" s="7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">
      <c r="A620" s="1"/>
      <c r="B620" s="7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">
      <c r="A621" s="1"/>
      <c r="B621" s="7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">
      <c r="A622" s="1"/>
      <c r="B622" s="7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">
      <c r="A623" s="1"/>
      <c r="B623" s="7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">
      <c r="A624" s="1"/>
      <c r="B624" s="7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">
      <c r="A625" s="1"/>
      <c r="B625" s="7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">
      <c r="A626" s="1"/>
      <c r="B626" s="7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">
      <c r="A627" s="1"/>
      <c r="B627" s="7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">
      <c r="A628" s="1"/>
      <c r="B628" s="7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">
      <c r="A629" s="1"/>
      <c r="B629" s="7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">
      <c r="A630" s="1"/>
      <c r="B630" s="7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">
      <c r="A631" s="1"/>
      <c r="B631" s="7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">
      <c r="A632" s="1"/>
      <c r="B632" s="7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">
      <c r="A633" s="1"/>
      <c r="B633" s="7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">
      <c r="A634" s="1"/>
      <c r="B634" s="7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">
      <c r="A635" s="1"/>
      <c r="B635" s="7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">
      <c r="A636" s="1"/>
      <c r="B636" s="7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">
      <c r="A637" s="1"/>
      <c r="B637" s="7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">
      <c r="A638" s="1"/>
      <c r="B638" s="7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">
      <c r="A639" s="1"/>
      <c r="B639" s="7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">
      <c r="A640" s="1"/>
      <c r="B640" s="7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">
      <c r="A641" s="1"/>
      <c r="B641" s="7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">
      <c r="A642" s="1"/>
      <c r="B642" s="7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">
      <c r="A643" s="1"/>
      <c r="B643" s="7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">
      <c r="A644" s="1"/>
      <c r="B644" s="7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">
      <c r="A645" s="1"/>
      <c r="B645" s="7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">
      <c r="A646" s="1"/>
      <c r="B646" s="7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">
      <c r="A647" s="1"/>
      <c r="B647" s="7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">
      <c r="A648" s="1"/>
      <c r="B648" s="7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">
      <c r="A649" s="1"/>
      <c r="B649" s="7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">
      <c r="A650" s="1"/>
      <c r="B650" s="7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">
      <c r="A651" s="1"/>
      <c r="B651" s="7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">
      <c r="A652" s="1"/>
      <c r="B652" s="7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">
      <c r="A653" s="1"/>
      <c r="B653" s="7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">
      <c r="A654" s="1"/>
      <c r="B654" s="7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">
      <c r="A655" s="1"/>
      <c r="B655" s="7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">
      <c r="A656" s="1"/>
      <c r="B656" s="7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">
      <c r="A657" s="1"/>
      <c r="B657" s="7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">
      <c r="A658" s="1"/>
      <c r="B658" s="7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">
      <c r="A659" s="1"/>
      <c r="B659" s="7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">
      <c r="A660" s="1"/>
      <c r="B660" s="7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">
      <c r="A661" s="1"/>
      <c r="B661" s="7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">
      <c r="A662" s="1"/>
      <c r="B662" s="7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">
      <c r="A663" s="1"/>
      <c r="B663" s="7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">
      <c r="A664" s="1"/>
      <c r="B664" s="7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">
      <c r="A665" s="1"/>
      <c r="B665" s="7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">
      <c r="A666" s="1"/>
      <c r="B666" s="7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">
      <c r="A667" s="1"/>
      <c r="B667" s="7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">
      <c r="A668" s="1"/>
      <c r="B668" s="7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">
      <c r="A669" s="1"/>
      <c r="B669" s="7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">
      <c r="A670" s="1"/>
      <c r="B670" s="7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">
      <c r="A671" s="1"/>
      <c r="B671" s="7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">
      <c r="A672" s="1"/>
      <c r="B672" s="7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">
      <c r="A673" s="1"/>
      <c r="B673" s="7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">
      <c r="A674" s="1"/>
      <c r="B674" s="7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">
      <c r="A675" s="1"/>
      <c r="B675" s="7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">
      <c r="A676" s="1"/>
      <c r="B676" s="7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">
      <c r="A677" s="1"/>
      <c r="B677" s="7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">
      <c r="A678" s="1"/>
      <c r="B678" s="7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">
      <c r="A679" s="1"/>
      <c r="B679" s="7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">
      <c r="A680" s="1"/>
      <c r="B680" s="7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">
      <c r="A681" s="1"/>
      <c r="B681" s="7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">
      <c r="A682" s="1"/>
      <c r="B682" s="7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">
      <c r="A683" s="1"/>
      <c r="B683" s="7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">
      <c r="A684" s="1"/>
      <c r="B684" s="7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">
      <c r="A685" s="1"/>
      <c r="B685" s="7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">
      <c r="A686" s="1"/>
      <c r="B686" s="7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">
      <c r="A687" s="1"/>
      <c r="B687" s="7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">
      <c r="A688" s="1"/>
      <c r="B688" s="7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">
      <c r="A689" s="1"/>
      <c r="B689" s="7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">
      <c r="A690" s="1"/>
      <c r="B690" s="7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">
      <c r="A691" s="1"/>
      <c r="B691" s="7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">
      <c r="A692" s="1"/>
      <c r="B692" s="7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">
      <c r="A693" s="1"/>
      <c r="B693" s="7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">
      <c r="A694" s="1"/>
      <c r="B694" s="7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">
      <c r="A695" s="1"/>
      <c r="B695" s="7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">
      <c r="A696" s="1"/>
      <c r="B696" s="7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">
      <c r="A697" s="1"/>
      <c r="B697" s="7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">
      <c r="A698" s="1"/>
      <c r="B698" s="7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">
      <c r="A699" s="1"/>
      <c r="B699" s="7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">
      <c r="A700" s="1"/>
      <c r="B700" s="7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">
      <c r="A701" s="1"/>
      <c r="B701" s="7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">
      <c r="A702" s="1"/>
      <c r="B702" s="7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">
      <c r="A703" s="1"/>
      <c r="B703" s="7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">
      <c r="A704" s="1"/>
      <c r="B704" s="7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">
      <c r="A705" s="1"/>
      <c r="B705" s="7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">
      <c r="A706" s="1"/>
      <c r="B706" s="7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">
      <c r="A707" s="1"/>
      <c r="B707" s="7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">
      <c r="A708" s="1"/>
      <c r="B708" s="7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">
      <c r="A709" s="1"/>
      <c r="B709" s="7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">
      <c r="A710" s="1"/>
      <c r="B710" s="7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">
      <c r="A711" s="1"/>
      <c r="B711" s="7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">
      <c r="A712" s="1"/>
      <c r="B712" s="7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">
      <c r="A713" s="1"/>
      <c r="B713" s="7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">
      <c r="A714" s="1"/>
      <c r="B714" s="7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">
      <c r="A715" s="1"/>
      <c r="B715" s="7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">
      <c r="A716" s="1"/>
      <c r="B716" s="7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">
      <c r="A717" s="1"/>
      <c r="B717" s="7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">
      <c r="A718" s="1"/>
      <c r="B718" s="7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">
      <c r="A719" s="1"/>
      <c r="B719" s="7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">
      <c r="A720" s="1"/>
      <c r="B720" s="7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">
      <c r="A721" s="1"/>
      <c r="B721" s="7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">
      <c r="A722" s="1"/>
      <c r="B722" s="7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">
      <c r="A723" s="1"/>
      <c r="B723" s="7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">
      <c r="A724" s="1"/>
      <c r="B724" s="7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">
      <c r="A725" s="1"/>
      <c r="B725" s="7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">
      <c r="A726" s="1"/>
      <c r="B726" s="7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">
      <c r="A727" s="1"/>
      <c r="B727" s="7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">
      <c r="A728" s="1"/>
      <c r="B728" s="7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">
      <c r="A729" s="1"/>
      <c r="B729" s="7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">
      <c r="A730" s="1"/>
      <c r="B730" s="7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">
      <c r="A731" s="1"/>
      <c r="B731" s="7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">
      <c r="A732" s="1"/>
      <c r="B732" s="7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">
      <c r="A733" s="1"/>
      <c r="B733" s="7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">
      <c r="A734" s="1"/>
      <c r="B734" s="7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">
      <c r="A735" s="1"/>
      <c r="B735" s="7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">
      <c r="A736" s="1"/>
      <c r="B736" s="7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">
      <c r="A737" s="1"/>
      <c r="B737" s="7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">
      <c r="A738" s="1"/>
      <c r="B738" s="7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">
      <c r="A739" s="1"/>
      <c r="B739" s="7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">
      <c r="A740" s="1"/>
      <c r="B740" s="7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">
      <c r="A741" s="1"/>
      <c r="B741" s="7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">
      <c r="A742" s="1"/>
      <c r="B742" s="7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">
      <c r="A743" s="1"/>
      <c r="B743" s="7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">
      <c r="A744" s="1"/>
      <c r="B744" s="7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">
      <c r="A745" s="1"/>
      <c r="B745" s="7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">
      <c r="A746" s="1"/>
      <c r="B746" s="7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">
      <c r="A747" s="1"/>
      <c r="B747" s="7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">
      <c r="A748" s="1"/>
      <c r="B748" s="7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">
      <c r="A749" s="1"/>
      <c r="B749" s="7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">
      <c r="A750" s="1"/>
      <c r="B750" s="7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">
      <c r="A751" s="1"/>
      <c r="B751" s="7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">
      <c r="A752" s="1"/>
      <c r="B752" s="7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">
      <c r="A753" s="1"/>
      <c r="B753" s="7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">
      <c r="A754" s="1"/>
      <c r="B754" s="7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">
      <c r="A755" s="1"/>
      <c r="B755" s="7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">
      <c r="A756" s="1"/>
      <c r="B756" s="7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">
      <c r="A757" s="1"/>
      <c r="B757" s="7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">
      <c r="A758" s="1"/>
      <c r="B758" s="7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">
      <c r="A759" s="1"/>
      <c r="B759" s="7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">
      <c r="A760" s="1"/>
      <c r="B760" s="7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">
      <c r="A761" s="1"/>
      <c r="B761" s="7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">
      <c r="A762" s="1"/>
      <c r="B762" s="7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">
      <c r="A763" s="1"/>
      <c r="B763" s="7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">
      <c r="A764" s="1"/>
      <c r="B764" s="7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">
      <c r="A765" s="1"/>
      <c r="B765" s="7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">
      <c r="A766" s="1"/>
      <c r="B766" s="7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">
      <c r="A767" s="1"/>
      <c r="B767" s="7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">
      <c r="A768" s="1"/>
      <c r="B768" s="7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">
      <c r="A769" s="1"/>
      <c r="B769" s="7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">
      <c r="A770" s="1"/>
      <c r="B770" s="7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">
      <c r="A771" s="1"/>
      <c r="B771" s="7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">
      <c r="A772" s="1"/>
      <c r="B772" s="7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">
      <c r="A773" s="1"/>
      <c r="B773" s="7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">
      <c r="A774" s="1"/>
      <c r="B774" s="7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">
      <c r="A775" s="1"/>
      <c r="B775" s="7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">
      <c r="A776" s="1"/>
      <c r="B776" s="7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">
      <c r="A777" s="1"/>
      <c r="B777" s="7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">
      <c r="A778" s="1"/>
      <c r="B778" s="7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">
      <c r="A779" s="1"/>
      <c r="B779" s="7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">
      <c r="A780" s="1"/>
      <c r="B780" s="7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">
      <c r="A781" s="1"/>
      <c r="B781" s="7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">
      <c r="A782" s="1"/>
      <c r="B782" s="7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">
      <c r="A783" s="1"/>
      <c r="B783" s="7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">
      <c r="A784" s="1"/>
      <c r="B784" s="7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">
      <c r="A785" s="1"/>
      <c r="B785" s="7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">
      <c r="A786" s="1"/>
      <c r="B786" s="7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">
      <c r="A787" s="1"/>
      <c r="B787" s="7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">
      <c r="A788" s="1"/>
      <c r="B788" s="7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">
      <c r="A789" s="1"/>
      <c r="B789" s="7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">
      <c r="A790" s="1"/>
      <c r="B790" s="7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">
      <c r="A791" s="1"/>
      <c r="B791" s="7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">
      <c r="A792" s="1"/>
      <c r="B792" s="7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">
      <c r="A793" s="1"/>
      <c r="B793" s="7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">
      <c r="A794" s="1"/>
      <c r="B794" s="7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">
      <c r="A795" s="1"/>
      <c r="B795" s="7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">
      <c r="A796" s="1"/>
      <c r="B796" s="7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">
      <c r="A797" s="1"/>
      <c r="B797" s="7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">
      <c r="A798" s="1"/>
      <c r="B798" s="7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">
      <c r="A799" s="1"/>
      <c r="B799" s="7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">
      <c r="A800" s="1"/>
      <c r="B800" s="7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">
      <c r="A801" s="1"/>
      <c r="B801" s="7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">
      <c r="A802" s="1"/>
      <c r="B802" s="7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">
      <c r="A803" s="1"/>
      <c r="B803" s="7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">
      <c r="A804" s="1"/>
      <c r="B804" s="7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">
      <c r="A805" s="1"/>
      <c r="B805" s="7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">
      <c r="A806" s="1"/>
      <c r="B806" s="7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">
      <c r="A807" s="1"/>
      <c r="B807" s="7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">
      <c r="A808" s="1"/>
      <c r="B808" s="7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">
      <c r="A809" s="1"/>
      <c r="B809" s="7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">
      <c r="A810" s="1"/>
      <c r="B810" s="7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">
      <c r="A811" s="1"/>
      <c r="B811" s="7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">
      <c r="A812" s="1"/>
      <c r="B812" s="7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">
      <c r="A813" s="1"/>
      <c r="B813" s="7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">
      <c r="A814" s="1"/>
      <c r="B814" s="7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">
      <c r="A815" s="1"/>
      <c r="B815" s="7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">
      <c r="A816" s="1"/>
      <c r="B816" s="7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">
      <c r="A817" s="1"/>
      <c r="B817" s="7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">
      <c r="A818" s="1"/>
      <c r="B818" s="7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">
      <c r="A819" s="1"/>
      <c r="B819" s="7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">
      <c r="A820" s="1"/>
      <c r="B820" s="7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">
      <c r="A821" s="1"/>
      <c r="B821" s="7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">
      <c r="A822" s="1"/>
      <c r="B822" s="7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">
      <c r="A823" s="1"/>
      <c r="B823" s="7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">
      <c r="A824" s="1"/>
      <c r="B824" s="7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">
      <c r="A825" s="1"/>
      <c r="B825" s="7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">
      <c r="A826" s="1"/>
      <c r="B826" s="7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">
      <c r="A827" s="1"/>
      <c r="B827" s="7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">
      <c r="A828" s="1"/>
      <c r="B828" s="7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">
      <c r="A829" s="1"/>
      <c r="B829" s="7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">
      <c r="A830" s="1"/>
      <c r="B830" s="7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">
      <c r="A831" s="1"/>
      <c r="B831" s="7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">
      <c r="A832" s="1"/>
      <c r="B832" s="7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">
      <c r="A833" s="1"/>
      <c r="B833" s="7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">
      <c r="A834" s="1"/>
      <c r="B834" s="7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">
      <c r="A835" s="1"/>
      <c r="B835" s="7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">
      <c r="A836" s="1"/>
      <c r="B836" s="7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">
      <c r="A837" s="1"/>
      <c r="B837" s="7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">
      <c r="A838" s="1"/>
      <c r="B838" s="7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">
      <c r="A839" s="1"/>
      <c r="B839" s="7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">
      <c r="A840" s="1"/>
      <c r="B840" s="7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">
      <c r="A841" s="1"/>
      <c r="B841" s="7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">
      <c r="A842" s="1"/>
      <c r="B842" s="7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">
      <c r="A843" s="1"/>
      <c r="B843" s="7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">
      <c r="A844" s="1"/>
      <c r="B844" s="7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">
      <c r="A845" s="1"/>
      <c r="B845" s="7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">
      <c r="A846" s="1"/>
      <c r="B846" s="7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">
      <c r="A847" s="1"/>
      <c r="B847" s="7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">
      <c r="A848" s="1"/>
      <c r="B848" s="7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">
      <c r="A849" s="1"/>
      <c r="B849" s="7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">
      <c r="A850" s="1"/>
      <c r="B850" s="7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">
      <c r="A851" s="1"/>
      <c r="B851" s="7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">
      <c r="A852" s="1"/>
      <c r="B852" s="7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">
      <c r="A853" s="1"/>
      <c r="B853" s="7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">
      <c r="A854" s="1"/>
      <c r="B854" s="7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">
      <c r="A855" s="1"/>
      <c r="B855" s="7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">
      <c r="A856" s="1"/>
      <c r="B856" s="7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">
      <c r="A857" s="1"/>
      <c r="B857" s="7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">
      <c r="A858" s="1"/>
      <c r="B858" s="7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">
      <c r="A859" s="1"/>
      <c r="B859" s="7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">
      <c r="A860" s="1"/>
      <c r="B860" s="7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">
      <c r="A861" s="1"/>
      <c r="B861" s="7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">
      <c r="A862" s="1"/>
      <c r="B862" s="7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">
      <c r="A863" s="1"/>
      <c r="B863" s="7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">
      <c r="A864" s="1"/>
      <c r="B864" s="7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">
      <c r="A865" s="1"/>
      <c r="B865" s="7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">
      <c r="A866" s="1"/>
      <c r="B866" s="7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">
      <c r="A867" s="1"/>
      <c r="B867" s="7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">
      <c r="A868" s="1"/>
      <c r="B868" s="7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">
      <c r="A869" s="1"/>
      <c r="B869" s="7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">
      <c r="A870" s="1"/>
      <c r="B870" s="7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">
      <c r="A871" s="1"/>
      <c r="B871" s="7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">
      <c r="A872" s="1"/>
      <c r="B872" s="7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">
      <c r="A873" s="1"/>
      <c r="B873" s="7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">
      <c r="A874" s="1"/>
      <c r="B874" s="7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">
      <c r="A875" s="1"/>
      <c r="B875" s="7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">
      <c r="A876" s="1"/>
      <c r="B876" s="7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">
      <c r="A877" s="1"/>
      <c r="B877" s="7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">
      <c r="A878" s="1"/>
      <c r="B878" s="7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">
      <c r="A879" s="1"/>
      <c r="B879" s="7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">
      <c r="A880" s="1"/>
      <c r="B880" s="7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">
      <c r="A881" s="1"/>
      <c r="B881" s="7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">
      <c r="A882" s="1"/>
      <c r="B882" s="7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">
      <c r="A883" s="1"/>
      <c r="B883" s="7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">
      <c r="A884" s="1"/>
      <c r="B884" s="7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">
      <c r="A885" s="1"/>
      <c r="B885" s="7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">
      <c r="A886" s="1"/>
      <c r="B886" s="7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">
      <c r="A887" s="1"/>
      <c r="B887" s="7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">
      <c r="A888" s="1"/>
      <c r="B888" s="7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">
      <c r="A889" s="1"/>
      <c r="B889" s="7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">
      <c r="A890" s="1"/>
      <c r="B890" s="7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">
      <c r="A891" s="1"/>
      <c r="B891" s="7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">
      <c r="A892" s="1"/>
      <c r="B892" s="7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">
      <c r="A893" s="1"/>
      <c r="B893" s="7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">
      <c r="A894" s="1"/>
      <c r="B894" s="7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">
      <c r="A895" s="1"/>
      <c r="B895" s="7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">
      <c r="A896" s="1"/>
      <c r="B896" s="7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">
      <c r="A897" s="1"/>
      <c r="B897" s="7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">
      <c r="A898" s="1"/>
      <c r="B898" s="7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">
      <c r="A899" s="1"/>
      <c r="B899" s="7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">
      <c r="A900" s="1"/>
      <c r="B900" s="7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">
      <c r="A901" s="1"/>
      <c r="B901" s="7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">
      <c r="A902" s="1"/>
      <c r="B902" s="7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">
      <c r="A903" s="1"/>
      <c r="B903" s="7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">
      <c r="A904" s="1"/>
      <c r="B904" s="7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">
      <c r="A905" s="1"/>
      <c r="B905" s="7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">
      <c r="A906" s="1"/>
      <c r="B906" s="7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">
      <c r="A907" s="1"/>
      <c r="B907" s="7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">
      <c r="A908" s="1"/>
      <c r="B908" s="7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">
      <c r="A909" s="1"/>
      <c r="B909" s="7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">
      <c r="A910" s="1"/>
      <c r="B910" s="7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">
      <c r="A911" s="1"/>
      <c r="B911" s="7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">
      <c r="A912" s="1"/>
      <c r="B912" s="7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">
      <c r="A913" s="1"/>
      <c r="B913" s="7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">
      <c r="A914" s="1"/>
      <c r="B914" s="7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">
      <c r="A915" s="1"/>
      <c r="B915" s="7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">
      <c r="A916" s="1"/>
      <c r="B916" s="7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">
      <c r="A917" s="1"/>
      <c r="B917" s="7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">
      <c r="A918" s="1"/>
      <c r="B918" s="7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">
      <c r="A919" s="1"/>
      <c r="B919" s="7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">
      <c r="A920" s="1"/>
      <c r="B920" s="7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">
      <c r="A921" s="1"/>
      <c r="B921" s="7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">
      <c r="A922" s="1"/>
      <c r="B922" s="7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">
      <c r="A923" s="1"/>
      <c r="B923" s="7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">
      <c r="A924" s="1"/>
      <c r="B924" s="7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">
      <c r="A925" s="1"/>
      <c r="B925" s="7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">
      <c r="A926" s="1"/>
      <c r="B926" s="7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">
      <c r="A927" s="1"/>
      <c r="B927" s="7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">
      <c r="A928" s="1"/>
      <c r="B928" s="7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">
      <c r="A929" s="1"/>
      <c r="B929" s="7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">
      <c r="A930" s="1"/>
      <c r="B930" s="7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">
      <c r="A931" s="1"/>
      <c r="B931" s="7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">
      <c r="A932" s="1"/>
      <c r="B932" s="7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">
      <c r="A933" s="1"/>
      <c r="B933" s="7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">
      <c r="A934" s="1"/>
      <c r="B934" s="7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">
      <c r="A935" s="1"/>
      <c r="B935" s="7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">
      <c r="A936" s="1"/>
      <c r="B936" s="7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">
      <c r="A937" s="1"/>
      <c r="B937" s="7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">
      <c r="A938" s="1"/>
      <c r="B938" s="7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">
      <c r="A939" s="1"/>
      <c r="B939" s="7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">
      <c r="A940" s="1"/>
      <c r="B940" s="7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">
      <c r="A941" s="1"/>
      <c r="B941" s="7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">
      <c r="A942" s="1"/>
      <c r="B942" s="7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">
      <c r="A943" s="1"/>
      <c r="B943" s="7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">
      <c r="A944" s="1"/>
      <c r="B944" s="7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">
      <c r="A945" s="1"/>
      <c r="B945" s="7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">
      <c r="A946" s="1"/>
      <c r="B946" s="7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">
      <c r="A947" s="1"/>
      <c r="B947" s="7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">
      <c r="A948" s="1"/>
      <c r="B948" s="7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">
      <c r="A949" s="1"/>
      <c r="B949" s="7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">
      <c r="A950" s="1"/>
      <c r="B950" s="7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">
      <c r="A951" s="1"/>
      <c r="B951" s="7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">
      <c r="A952" s="1"/>
      <c r="B952" s="7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">
      <c r="A953" s="1"/>
      <c r="B953" s="7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">
      <c r="A954" s="1"/>
      <c r="B954" s="7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">
      <c r="A955" s="1"/>
      <c r="B955" s="7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">
      <c r="A956" s="1"/>
      <c r="B956" s="7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">
      <c r="A957" s="1"/>
      <c r="B957" s="7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">
      <c r="A958" s="1"/>
      <c r="B958" s="7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">
      <c r="A959" s="1"/>
      <c r="B959" s="7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">
      <c r="A960" s="1"/>
      <c r="B960" s="7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">
      <c r="A961" s="1"/>
      <c r="B961" s="7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">
      <c r="A962" s="1"/>
      <c r="B962" s="7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">
      <c r="A963" s="1"/>
      <c r="B963" s="7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">
      <c r="A964" s="1"/>
      <c r="B964" s="7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">
      <c r="A965" s="1"/>
      <c r="B965" s="7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">
      <c r="A966" s="1"/>
      <c r="B966" s="7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4">
      <c r="A967" s="1"/>
      <c r="B967" s="7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4">
      <c r="A968" s="1"/>
      <c r="B968" s="7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4">
      <c r="A969" s="1"/>
      <c r="B969" s="7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4">
      <c r="A970" s="1"/>
      <c r="B970" s="7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4">
      <c r="A971" s="1"/>
      <c r="B971" s="7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4">
      <c r="A972" s="1"/>
      <c r="B972" s="7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4">
      <c r="A973" s="1"/>
      <c r="B973" s="7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4">
      <c r="A974" s="1"/>
      <c r="B974" s="7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4">
      <c r="A975" s="1"/>
      <c r="B975" s="7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4">
      <c r="A976" s="1"/>
      <c r="B976" s="7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4">
      <c r="A977" s="1"/>
      <c r="B977" s="7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4">
      <c r="A978" s="1"/>
      <c r="B978" s="7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4">
      <c r="A979" s="1"/>
      <c r="B979" s="7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4">
      <c r="A980" s="1"/>
      <c r="B980" s="7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4">
      <c r="A981" s="1"/>
      <c r="B981" s="7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4">
      <c r="A982" s="1"/>
      <c r="B982" s="7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4">
      <c r="A983" s="1"/>
      <c r="B983" s="7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4">
      <c r="A984" s="1"/>
      <c r="B984" s="7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4">
      <c r="A985" s="1"/>
      <c r="B985" s="7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4">
      <c r="A986" s="1"/>
      <c r="B986" s="7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4">
      <c r="A987" s="1"/>
      <c r="B987" s="7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4">
      <c r="A988" s="1"/>
      <c r="B988" s="7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4">
      <c r="A989" s="1"/>
      <c r="B989" s="7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4">
      <c r="A990" s="1"/>
      <c r="B990" s="7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4">
      <c r="A991" s="1"/>
      <c r="B991" s="7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</sheetData>
  <mergeCells count="13">
    <mergeCell ref="H23:K23"/>
    <mergeCell ref="C170:D170"/>
    <mergeCell ref="C172:D172"/>
    <mergeCell ref="C2:D2"/>
    <mergeCell ref="C179:D179"/>
    <mergeCell ref="C169:D169"/>
    <mergeCell ref="C166:F166"/>
    <mergeCell ref="F25:F26"/>
    <mergeCell ref="F8:F9"/>
    <mergeCell ref="C4:F4"/>
    <mergeCell ref="D5:F5"/>
    <mergeCell ref="C177:D177"/>
    <mergeCell ref="C176:D176"/>
  </mergeCells>
  <pageMargins left="0.75" right="0.75" top="1" bottom="1" header="0.5" footer="0.5"/>
  <drawing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Z990"/>
  <sheetViews>
    <sheetView showGridLines="0" workbookViewId="0">
      <pane xSplit="2" topLeftCell="C1" activePane="topRight" state="frozen"/>
      <selection pane="topRight" activeCell="A112" sqref="A112:XFD112"/>
    </sheetView>
  </sheetViews>
  <sheetFormatPr baseColWidth="10" defaultColWidth="14.5" defaultRowHeight="15" customHeight="1" x14ac:dyDescent="0"/>
  <cols>
    <col min="1" max="1" width="2.1640625" customWidth="1"/>
    <col min="2" max="2" width="28.6640625" customWidth="1"/>
    <col min="3" max="5" width="15" customWidth="1"/>
    <col min="6" max="6" width="27.1640625" customWidth="1"/>
    <col min="7" max="26" width="9.1640625" customWidth="1"/>
  </cols>
  <sheetData>
    <row r="1" spans="1:6" ht="14">
      <c r="A1" s="1"/>
      <c r="B1" s="7"/>
      <c r="C1" s="1"/>
      <c r="D1" s="1"/>
      <c r="E1" s="1"/>
      <c r="F1" s="1"/>
    </row>
    <row r="2" spans="1:6" ht="23.25" customHeight="1">
      <c r="A2" s="1"/>
      <c r="B2" s="12" t="s">
        <v>136</v>
      </c>
      <c r="C2" s="75" t="s">
        <v>64</v>
      </c>
      <c r="D2" s="76"/>
      <c r="E2" s="1"/>
      <c r="F2" s="1"/>
    </row>
    <row r="3" spans="1:6" ht="14">
      <c r="A3" s="1"/>
      <c r="B3" s="1"/>
      <c r="C3" s="1"/>
      <c r="D3" s="1"/>
      <c r="E3" s="1"/>
      <c r="F3" s="1"/>
    </row>
    <row r="4" spans="1:6" ht="60.75" customHeight="1">
      <c r="A4" s="1"/>
      <c r="B4" s="1"/>
      <c r="C4" s="74" t="s">
        <v>65</v>
      </c>
      <c r="D4" s="73"/>
      <c r="E4" s="73"/>
      <c r="F4" s="73"/>
    </row>
    <row r="5" spans="1:6" ht="14">
      <c r="A5" s="1"/>
      <c r="B5" s="7"/>
      <c r="C5" s="13"/>
      <c r="D5" s="72"/>
      <c r="E5" s="73"/>
      <c r="F5" s="73"/>
    </row>
    <row r="6" spans="1:6" ht="21" customHeight="1">
      <c r="A6" s="1"/>
      <c r="B6" s="14" t="s">
        <v>2</v>
      </c>
      <c r="C6" s="1"/>
      <c r="D6" s="1"/>
      <c r="E6" s="1"/>
      <c r="F6" s="1"/>
    </row>
    <row r="7" spans="1:6" ht="14">
      <c r="A7" s="1"/>
      <c r="B7" s="15"/>
      <c r="C7" s="1"/>
      <c r="D7" s="1"/>
      <c r="E7" s="1"/>
      <c r="F7" s="1"/>
    </row>
    <row r="8" spans="1:6" ht="30" customHeight="1">
      <c r="A8" s="1"/>
      <c r="B8" s="16" t="s">
        <v>67</v>
      </c>
      <c r="C8" s="17" t="s">
        <v>68</v>
      </c>
      <c r="D8" s="17" t="s">
        <v>69</v>
      </c>
      <c r="E8" s="17" t="s">
        <v>70</v>
      </c>
      <c r="F8" s="83" t="s">
        <v>71</v>
      </c>
    </row>
    <row r="9" spans="1:6" ht="18.75" customHeight="1">
      <c r="A9" s="1"/>
      <c r="B9" s="18" t="s">
        <v>72</v>
      </c>
      <c r="C9" s="19">
        <f t="shared" ref="C9:E9" si="0">C11</f>
        <v>6</v>
      </c>
      <c r="D9" s="19">
        <f t="shared" si="0"/>
        <v>0</v>
      </c>
      <c r="E9" s="19">
        <f t="shared" si="0"/>
        <v>-6</v>
      </c>
      <c r="F9" s="84"/>
    </row>
    <row r="10" spans="1:6" ht="14">
      <c r="A10" s="1"/>
      <c r="B10" s="10"/>
      <c r="C10" s="1"/>
      <c r="D10" s="1"/>
      <c r="E10" s="1"/>
      <c r="F10" s="1"/>
    </row>
    <row r="11" spans="1:6" ht="14">
      <c r="A11" s="1"/>
      <c r="B11" s="4" t="str">
        <f>Categorias!B11</f>
        <v>INGRESOS TOTALES</v>
      </c>
      <c r="C11" s="22">
        <f t="shared" ref="C11:E11" si="1">SUM(C12:C20)</f>
        <v>6</v>
      </c>
      <c r="D11" s="22">
        <f t="shared" si="1"/>
        <v>0</v>
      </c>
      <c r="E11" s="22">
        <f t="shared" si="1"/>
        <v>-6</v>
      </c>
      <c r="F11" s="23"/>
    </row>
    <row r="12" spans="1:6" ht="14">
      <c r="A12" s="1"/>
      <c r="B12" s="5" t="str">
        <f>Categorias!B12</f>
        <v>Salario</v>
      </c>
      <c r="C12" s="26">
        <f>'Enero 2019'!C12+'Febrero 2019'!C12+'Marzo 2019'!C12+'Abril 2019'!C12+'Mayo 2019'!C12+'Junio 2019'!C12+'Julio 2019'!C12+'Agosto 2019'!C12+'Septiembre 2019'!C12+'Octubre 2019'!C12+'Noviembre 2019'!C12+'Diciembre 2019'!C12</f>
        <v>6</v>
      </c>
      <c r="D12" s="26">
        <f>'Enero 2019'!D12+'Febrero 2019'!D12+'Marzo 2019'!D12+'Abril 2019'!D12+'Mayo 2019'!D12+'Junio 2019'!D12+'Julio 2019'!D12+'Agosto 2019'!D12+'Septiembre 2019'!D12+'Octubre 2019'!D12+'Noviembre 2019'!D12+'Diciembre 2019'!D12</f>
        <v>0</v>
      </c>
      <c r="E12" s="26">
        <f t="shared" ref="E12:E20" si="2">D12-C12</f>
        <v>-6</v>
      </c>
      <c r="F12" s="28"/>
    </row>
    <row r="13" spans="1:6" ht="14">
      <c r="A13" s="1"/>
      <c r="B13" s="5" t="str">
        <f>Categorias!B13</f>
        <v>Salario de pareja</v>
      </c>
      <c r="C13" s="26">
        <f>'Enero 2019'!C13+'Febrero 2019'!C13+'Marzo 2019'!C13+'Abril 2019'!C13+'Mayo 2019'!C13+'Junio 2019'!C13+'Julio 2019'!C13+'Agosto 2019'!C13+'Septiembre 2019'!C13+'Octubre 2019'!C13+'Noviembre 2019'!C13+'Diciembre 2019'!C13</f>
        <v>0</v>
      </c>
      <c r="D13" s="26">
        <f>'Enero 2019'!D13+'Febrero 2019'!D13+'Marzo 2019'!D13+'Abril 2019'!D13+'Mayo 2019'!D13+'Junio 2019'!D13+'Julio 2019'!D13+'Agosto 2019'!D13+'Septiembre 2019'!D13+'Octubre 2019'!D13+'Noviembre 2019'!D13+'Diciembre 2019'!D13</f>
        <v>0</v>
      </c>
      <c r="E13" s="26">
        <f t="shared" si="2"/>
        <v>0</v>
      </c>
      <c r="F13" s="28"/>
    </row>
    <row r="14" spans="1:6" ht="14">
      <c r="A14" s="1"/>
      <c r="B14" s="5" t="str">
        <f>Categorias!B14</f>
        <v>Bonos en el trabajo</v>
      </c>
      <c r="C14" s="26">
        <f>'Enero 2019'!C14+'Febrero 2019'!C14+'Marzo 2019'!C14+'Abril 2019'!C14+'Mayo 2019'!C14+'Junio 2019'!C14+'Julio 2019'!C14+'Agosto 2019'!C14+'Septiembre 2019'!C14+'Octubre 2019'!C14+'Noviembre 2019'!C14+'Diciembre 2019'!C14</f>
        <v>0</v>
      </c>
      <c r="D14" s="26">
        <f>'Enero 2019'!D14+'Febrero 2019'!D14+'Marzo 2019'!D14+'Abril 2019'!D14+'Mayo 2019'!D14+'Junio 2019'!D14+'Julio 2019'!D14+'Agosto 2019'!D14+'Septiembre 2019'!D14+'Octubre 2019'!D14+'Noviembre 2019'!D14+'Diciembre 2019'!D14</f>
        <v>0</v>
      </c>
      <c r="E14" s="26">
        <f t="shared" si="2"/>
        <v>0</v>
      </c>
      <c r="F14" s="28"/>
    </row>
    <row r="15" spans="1:6" ht="14">
      <c r="A15" s="1"/>
      <c r="B15" s="5" t="str">
        <f>Categorias!B15</f>
        <v>Intereses bancarios</v>
      </c>
      <c r="C15" s="26">
        <f>'Enero 2019'!C15+'Febrero 2019'!C15+'Marzo 2019'!C15+'Abril 2019'!C15+'Mayo 2019'!C15+'Junio 2019'!C15+'Julio 2019'!C15+'Agosto 2019'!C15+'Septiembre 2019'!C15+'Octubre 2019'!C15+'Noviembre 2019'!C15+'Diciembre 2019'!C15</f>
        <v>0</v>
      </c>
      <c r="D15" s="26">
        <f>'Enero 2019'!D15+'Febrero 2019'!D15+'Marzo 2019'!D15+'Abril 2019'!D15+'Mayo 2019'!D15+'Junio 2019'!D15+'Julio 2019'!D15+'Agosto 2019'!D15+'Septiembre 2019'!D15+'Octubre 2019'!D15+'Noviembre 2019'!D15+'Diciembre 2019'!D15</f>
        <v>0</v>
      </c>
      <c r="E15" s="26">
        <f t="shared" si="2"/>
        <v>0</v>
      </c>
      <c r="F15" s="28"/>
    </row>
    <row r="16" spans="1:6" ht="14">
      <c r="A16" s="1"/>
      <c r="B16" s="5" t="str">
        <f>Categorias!B16</f>
        <v>Inversiones</v>
      </c>
      <c r="C16" s="26">
        <f>'Enero 2019'!C16+'Febrero 2019'!C16+'Marzo 2019'!C16+'Abril 2019'!C16+'Mayo 2019'!C16+'Junio 2019'!C16+'Julio 2019'!C16+'Agosto 2019'!C16+'Septiembre 2019'!C16+'Octubre 2019'!C16+'Noviembre 2019'!C16+'Diciembre 2019'!C16</f>
        <v>0</v>
      </c>
      <c r="D16" s="26">
        <f>'Enero 2019'!D16+'Febrero 2019'!D16+'Marzo 2019'!D16+'Abril 2019'!D16+'Mayo 2019'!D16+'Junio 2019'!D16+'Julio 2019'!D16+'Agosto 2019'!D16+'Septiembre 2019'!D16+'Octubre 2019'!D16+'Noviembre 2019'!D16+'Diciembre 2019'!D16</f>
        <v>0</v>
      </c>
      <c r="E16" s="26">
        <f t="shared" si="2"/>
        <v>0</v>
      </c>
      <c r="F16" s="28"/>
    </row>
    <row r="17" spans="1:7" ht="14">
      <c r="A17" s="1"/>
      <c r="B17" s="5" t="str">
        <f>Categorias!B17</f>
        <v>Ventas de artículos</v>
      </c>
      <c r="C17" s="26">
        <f>'Enero 2019'!C17+'Febrero 2019'!C17+'Marzo 2019'!C17+'Abril 2019'!C17+'Mayo 2019'!C17+'Junio 2019'!C17+'Julio 2019'!C17+'Agosto 2019'!C17+'Septiembre 2019'!C17+'Octubre 2019'!C17+'Noviembre 2019'!C17+'Diciembre 2019'!C17</f>
        <v>0</v>
      </c>
      <c r="D17" s="26">
        <f>'Enero 2019'!D17+'Febrero 2019'!D17+'Marzo 2019'!D17+'Abril 2019'!D17+'Mayo 2019'!D17+'Junio 2019'!D17+'Julio 2019'!D17+'Agosto 2019'!D17+'Septiembre 2019'!D17+'Octubre 2019'!D17+'Noviembre 2019'!D17+'Diciembre 2019'!D17</f>
        <v>0</v>
      </c>
      <c r="E17" s="26">
        <f t="shared" si="2"/>
        <v>0</v>
      </c>
      <c r="F17" s="28"/>
    </row>
    <row r="18" spans="1:7" ht="14">
      <c r="A18" s="1"/>
      <c r="B18" s="5" t="str">
        <f>Categorias!B18</f>
        <v>Otros ingresos</v>
      </c>
      <c r="C18" s="26">
        <f>'Enero 2019'!C18+'Febrero 2019'!C18+'Marzo 2019'!C18+'Abril 2019'!C18+'Mayo 2019'!C18+'Junio 2019'!C18+'Julio 2019'!C18+'Agosto 2019'!C18+'Septiembre 2019'!C18+'Octubre 2019'!C18+'Noviembre 2019'!C18+'Diciembre 2019'!C18</f>
        <v>0</v>
      </c>
      <c r="D18" s="26">
        <f>'Enero 2019'!D18+'Febrero 2019'!D18+'Marzo 2019'!D18+'Abril 2019'!D18+'Mayo 2019'!D18+'Junio 2019'!D18+'Julio 2019'!D18+'Agosto 2019'!D18+'Septiembre 2019'!D18+'Octubre 2019'!D18+'Noviembre 2019'!D18+'Diciembre 2019'!D18</f>
        <v>0</v>
      </c>
      <c r="E18" s="26">
        <f t="shared" si="2"/>
        <v>0</v>
      </c>
      <c r="F18" s="28"/>
    </row>
    <row r="19" spans="1:7" ht="14">
      <c r="A19" s="1"/>
      <c r="B19" s="5" t="str">
        <f>Categorias!B19</f>
        <v>-</v>
      </c>
      <c r="C19" s="26">
        <f>'Enero 2019'!C19+'Febrero 2019'!C19+'Marzo 2019'!C19+'Abril 2019'!C19+'Mayo 2019'!C19+'Junio 2019'!C19+'Julio 2019'!C19+'Agosto 2019'!C19+'Septiembre 2019'!C19+'Octubre 2019'!C19+'Noviembre 2019'!C19+'Diciembre 2019'!C19</f>
        <v>0</v>
      </c>
      <c r="D19" s="26">
        <f>'Enero 2019'!D19+'Febrero 2019'!D19+'Marzo 2019'!D19+'Abril 2019'!D19+'Mayo 2019'!D19+'Junio 2019'!D19+'Julio 2019'!D19+'Agosto 2019'!D19+'Septiembre 2019'!D19+'Octubre 2019'!D19+'Noviembre 2019'!D19+'Diciembre 2019'!D19</f>
        <v>0</v>
      </c>
      <c r="E19" s="26">
        <f t="shared" si="2"/>
        <v>0</v>
      </c>
      <c r="F19" s="28"/>
    </row>
    <row r="20" spans="1:7" ht="14">
      <c r="A20" s="1"/>
      <c r="B20" s="5" t="str">
        <f>Categorias!B20</f>
        <v>-</v>
      </c>
      <c r="C20" s="26">
        <f>'Enero 2019'!C20+'Febrero 2019'!C20+'Marzo 2019'!C20+'Abril 2019'!C20+'Mayo 2019'!C20+'Junio 2019'!C20+'Julio 2019'!C20+'Agosto 2019'!C20+'Septiembre 2019'!C20+'Octubre 2019'!C20+'Noviembre 2019'!C20+'Diciembre 2019'!C20</f>
        <v>0</v>
      </c>
      <c r="D20" s="26">
        <f>'Enero 2019'!D20+'Febrero 2019'!D20+'Marzo 2019'!D20+'Abril 2019'!D20+'Mayo 2019'!D20+'Junio 2019'!D20+'Julio 2019'!D20+'Agosto 2019'!D20+'Septiembre 2019'!D20+'Octubre 2019'!D20+'Noviembre 2019'!D20+'Diciembre 2019'!D20</f>
        <v>0</v>
      </c>
      <c r="E20" s="26">
        <f t="shared" si="2"/>
        <v>0</v>
      </c>
      <c r="F20" s="28"/>
    </row>
    <row r="21" spans="1:7" ht="14">
      <c r="A21" s="1"/>
      <c r="B21" s="9"/>
      <c r="C21" s="1"/>
      <c r="D21" s="1"/>
      <c r="E21" s="1"/>
      <c r="F21" s="1"/>
    </row>
    <row r="22" spans="1:7" ht="14">
      <c r="A22" s="1"/>
      <c r="B22" s="9"/>
      <c r="C22" s="1"/>
      <c r="D22" s="1"/>
      <c r="E22" s="1"/>
      <c r="F22" s="1"/>
    </row>
    <row r="23" spans="1:7" ht="21" customHeight="1">
      <c r="A23" s="1"/>
      <c r="B23" s="32" t="s">
        <v>12</v>
      </c>
      <c r="C23" s="1"/>
      <c r="D23" s="1"/>
      <c r="E23" s="1"/>
      <c r="F23" s="1"/>
    </row>
    <row r="24" spans="1:7" ht="14">
      <c r="A24" s="1"/>
      <c r="B24" s="33"/>
      <c r="C24" s="1"/>
      <c r="D24" s="1"/>
      <c r="E24" s="1"/>
      <c r="F24" s="1"/>
    </row>
    <row r="25" spans="1:7" ht="30" customHeight="1">
      <c r="A25" s="1"/>
      <c r="B25" s="16" t="s">
        <v>67</v>
      </c>
      <c r="C25" s="17" t="s">
        <v>105</v>
      </c>
      <c r="D25" s="17" t="s">
        <v>106</v>
      </c>
      <c r="E25" s="17" t="s">
        <v>70</v>
      </c>
      <c r="F25" s="83" t="s">
        <v>71</v>
      </c>
    </row>
    <row r="26" spans="1:7" ht="19.5" customHeight="1">
      <c r="A26" s="1"/>
      <c r="B26" s="34" t="s">
        <v>72</v>
      </c>
      <c r="C26" s="35">
        <f>C28+C37+C45+C58+C69+C80+C89+C99+C107+C117+C127+C137+C149</f>
        <v>0</v>
      </c>
      <c r="D26" s="35">
        <f>D28+D37+D45+D58+D69+D80+D89+D99+D107+D117+D127+D137+D149</f>
        <v>92.43</v>
      </c>
      <c r="E26" s="35">
        <f>E28+E37+E45+E58+E69+E80+E89+E99+E107+E117+E127+E137+E149</f>
        <v>-92.43</v>
      </c>
      <c r="F26" s="84"/>
    </row>
    <row r="27" spans="1:7" ht="14">
      <c r="A27" s="1"/>
      <c r="B27" s="8"/>
      <c r="C27" s="1"/>
      <c r="D27" s="1"/>
      <c r="E27" s="1"/>
      <c r="F27" s="1"/>
      <c r="G27" s="31"/>
    </row>
    <row r="28" spans="1:7" ht="14">
      <c r="A28" s="1"/>
      <c r="B28" s="65" t="str">
        <f>Categorias!B24</f>
        <v>PRIMERO ES LO PRIMERO</v>
      </c>
      <c r="C28" s="65">
        <f t="shared" ref="C28:E28" si="3">SUM(C29:C35)</f>
        <v>0</v>
      </c>
      <c r="D28" s="65">
        <f t="shared" si="3"/>
        <v>92.43</v>
      </c>
      <c r="E28" s="65">
        <f t="shared" si="3"/>
        <v>-92.43</v>
      </c>
      <c r="F28" s="23"/>
      <c r="G28" s="31"/>
    </row>
    <row r="29" spans="1:7" ht="14">
      <c r="A29" s="1"/>
      <c r="B29" s="5" t="str">
        <f>Categorias!B25</f>
        <v>Impuestos</v>
      </c>
      <c r="C29" s="26">
        <f>'Enero 2019'!C29+'Febrero 2019'!C29+'Marzo 2019'!C29+'Abril 2019'!C29+'Mayo 2019'!C29+'Junio 2019'!C29+'Julio 2019'!C29+'Agosto 2019'!C29+'Septiembre 2019'!C29+'Octubre 2019'!C29+'Noviembre 2019'!C29+'Diciembre 2019'!C29</f>
        <v>0</v>
      </c>
      <c r="D29" s="26">
        <f>'Enero 2019'!D29+'Febrero 2019'!D29+'Marzo 2019'!D29+'Abril 2019'!D29+'Mayo 2019'!D29+'Junio 2019'!D29+'Julio 2019'!D29+'Agosto 2019'!D29+'Septiembre 2019'!D29+'Octubre 2019'!D29+'Noviembre 2019'!D29+'Diciembre 2019'!D29</f>
        <v>92.43</v>
      </c>
      <c r="E29" s="26">
        <f t="shared" ref="E29:E35" si="4">C29-D29</f>
        <v>-92.43</v>
      </c>
      <c r="F29" s="28"/>
      <c r="G29" s="31"/>
    </row>
    <row r="30" spans="1:7" ht="14">
      <c r="A30" s="1"/>
      <c r="B30" s="5" t="str">
        <f>Categorias!B26</f>
        <v>Ofrenda</v>
      </c>
      <c r="C30" s="26">
        <f>'Enero 2019'!C30+'Febrero 2019'!C30+'Marzo 2019'!C30+'Abril 2019'!C30+'Mayo 2019'!C30+'Junio 2019'!C30+'Julio 2019'!C30+'Agosto 2019'!C30+'Septiembre 2019'!C30+'Octubre 2019'!C30+'Noviembre 2019'!C30+'Diciembre 2019'!C30</f>
        <v>0</v>
      </c>
      <c r="D30" s="26">
        <f>'Enero 2019'!D30+'Febrero 2019'!D30+'Marzo 2019'!D30+'Abril 2019'!D30+'Mayo 2019'!D30+'Junio 2019'!D30+'Julio 2019'!D30+'Agosto 2019'!D30+'Septiembre 2019'!D30+'Octubre 2019'!D30+'Noviembre 2019'!D30+'Diciembre 2019'!D30</f>
        <v>0</v>
      </c>
      <c r="E30" s="26">
        <f t="shared" si="4"/>
        <v>0</v>
      </c>
      <c r="F30" s="28"/>
      <c r="G30" s="31"/>
    </row>
    <row r="31" spans="1:7" ht="14">
      <c r="A31" s="1"/>
      <c r="B31" s="5" t="str">
        <f>Categorias!B27</f>
        <v>Jubilación</v>
      </c>
      <c r="C31" s="26">
        <f>'Enero 2019'!C31+'Febrero 2019'!C31+'Marzo 2019'!C31+'Abril 2019'!C31+'Mayo 2019'!C31+'Junio 2019'!C31+'Julio 2019'!C31+'Agosto 2019'!C31+'Septiembre 2019'!C31+'Octubre 2019'!C31+'Noviembre 2019'!C31+'Diciembre 2019'!C31</f>
        <v>0</v>
      </c>
      <c r="D31" s="26">
        <f>'Enero 2019'!D31+'Febrero 2019'!D31+'Marzo 2019'!D31+'Abril 2019'!D31+'Mayo 2019'!D31+'Junio 2019'!D31+'Julio 2019'!D31+'Agosto 2019'!D31+'Septiembre 2019'!D31+'Octubre 2019'!D31+'Noviembre 2019'!D31+'Diciembre 2019'!D31</f>
        <v>0</v>
      </c>
      <c r="E31" s="26">
        <f t="shared" si="4"/>
        <v>0</v>
      </c>
      <c r="F31" s="28"/>
      <c r="G31" s="31"/>
    </row>
    <row r="32" spans="1:7" ht="14">
      <c r="A32" s="1"/>
      <c r="B32" s="5">
        <f>Categorias!B28</f>
        <v>0</v>
      </c>
      <c r="C32" s="26">
        <f>'Enero 2019'!C32+'Febrero 2019'!C32+'Marzo 2019'!C32+'Abril 2019'!C32+'Mayo 2019'!C32+'Junio 2019'!C32+'Julio 2019'!C32+'Agosto 2019'!C32+'Septiembre 2019'!C32+'Octubre 2019'!C32+'Noviembre 2019'!C32+'Diciembre 2019'!C32</f>
        <v>0</v>
      </c>
      <c r="D32" s="26">
        <f>'Enero 2019'!D32+'Febrero 2019'!D32+'Marzo 2019'!D32+'Abril 2019'!D32+'Mayo 2019'!D32+'Junio 2019'!D32+'Julio 2019'!D32+'Agosto 2019'!D32+'Septiembre 2019'!D32+'Octubre 2019'!D32+'Noviembre 2019'!D32+'Diciembre 2019'!D32</f>
        <v>0</v>
      </c>
      <c r="E32" s="26">
        <f t="shared" si="4"/>
        <v>0</v>
      </c>
      <c r="F32" s="28"/>
      <c r="G32" s="31"/>
    </row>
    <row r="33" spans="1:7" ht="14">
      <c r="A33" s="1"/>
      <c r="B33" s="5">
        <f>Categorias!B29</f>
        <v>0</v>
      </c>
      <c r="C33" s="26">
        <f>'Enero 2019'!C33+'Febrero 2019'!C33+'Marzo 2019'!C33+'Abril 2019'!C33+'Mayo 2019'!C33+'Junio 2019'!C33+'Julio 2019'!C33+'Agosto 2019'!C33+'Septiembre 2019'!C33+'Octubre 2019'!C33+'Noviembre 2019'!C33+'Diciembre 2019'!C33</f>
        <v>0</v>
      </c>
      <c r="D33" s="26">
        <f>'Enero 2019'!D33+'Febrero 2019'!D33+'Marzo 2019'!D33+'Abril 2019'!D33+'Mayo 2019'!D33+'Junio 2019'!D33+'Julio 2019'!D33+'Agosto 2019'!D33+'Septiembre 2019'!D33+'Octubre 2019'!D33+'Noviembre 2019'!D33+'Diciembre 2019'!D33</f>
        <v>0</v>
      </c>
      <c r="E33" s="26">
        <f t="shared" si="4"/>
        <v>0</v>
      </c>
      <c r="F33" s="28"/>
      <c r="G33" s="31"/>
    </row>
    <row r="34" spans="1:7" ht="14">
      <c r="A34" s="1"/>
      <c r="B34" s="5">
        <f>Categorias!B30</f>
        <v>0</v>
      </c>
      <c r="C34" s="26">
        <f>'Enero 2019'!C34+'Febrero 2019'!C34+'Marzo 2019'!C34+'Abril 2019'!C34+'Mayo 2019'!C34+'Junio 2019'!C34+'Julio 2019'!C34+'Agosto 2019'!C34+'Septiembre 2019'!C34+'Octubre 2019'!C34+'Noviembre 2019'!C34+'Diciembre 2019'!C34</f>
        <v>0</v>
      </c>
      <c r="D34" s="26">
        <f>'Enero 2019'!D34+'Febrero 2019'!D34+'Marzo 2019'!D34+'Abril 2019'!D34+'Mayo 2019'!D34+'Junio 2019'!D34+'Julio 2019'!D34+'Agosto 2019'!D34+'Septiembre 2019'!D34+'Octubre 2019'!D34+'Noviembre 2019'!D34+'Diciembre 2019'!D34</f>
        <v>0</v>
      </c>
      <c r="E34" s="26">
        <f t="shared" si="4"/>
        <v>0</v>
      </c>
      <c r="F34" s="28"/>
      <c r="G34" s="31"/>
    </row>
    <row r="35" spans="1:7" ht="14">
      <c r="A35" s="1"/>
      <c r="B35" s="5" t="str">
        <f>Categorias!B31</f>
        <v>-</v>
      </c>
      <c r="C35" s="26">
        <f>'Enero 2019'!C35+'Febrero 2019'!C35+'Marzo 2019'!C35+'Abril 2019'!C35+'Mayo 2019'!C35+'Junio 2019'!C35+'Julio 2019'!C35+'Agosto 2019'!C35+'Septiembre 2019'!C35+'Octubre 2019'!C35+'Noviembre 2019'!C35+'Diciembre 2019'!C35</f>
        <v>0</v>
      </c>
      <c r="D35" s="26">
        <f>'Enero 2019'!D35+'Febrero 2019'!D35+'Marzo 2019'!D35+'Abril 2019'!D35+'Mayo 2019'!D35+'Junio 2019'!D35+'Julio 2019'!D35+'Agosto 2019'!D35+'Septiembre 2019'!D35+'Octubre 2019'!D35+'Noviembre 2019'!D35+'Diciembre 2019'!D35</f>
        <v>0</v>
      </c>
      <c r="E35" s="26">
        <f t="shared" si="4"/>
        <v>0</v>
      </c>
      <c r="F35" s="28"/>
      <c r="G35" s="31"/>
    </row>
    <row r="36" spans="1:7" ht="14">
      <c r="A36" s="1"/>
      <c r="B36" s="7"/>
      <c r="C36" s="29"/>
      <c r="D36" s="29"/>
      <c r="E36" s="29"/>
      <c r="F36" s="1"/>
      <c r="G36" s="31"/>
    </row>
    <row r="37" spans="1:7" ht="14">
      <c r="A37" s="1"/>
      <c r="B37" s="65" t="str">
        <f>Categorias!B33</f>
        <v>SALUD</v>
      </c>
      <c r="C37" s="65">
        <f>'Enero 2019'!C37+'Febrero 2019'!C37+'Marzo 2019'!C37+'Abril 2019'!C37+'Mayo 2019'!C37+'Junio 2019'!C37+'Julio 2019'!C37+'Agosto 2019'!C37+'Septiembre 2019'!C37+'Octubre 2019'!C37+'Noviembre 2019'!C37+'Diciembre 2019'!C37</f>
        <v>0</v>
      </c>
      <c r="D37" s="65">
        <f>'Enero 2019'!D37+'Febrero 2019'!D37+'Marzo 2019'!D37+'Abril 2019'!D37+'Mayo 2019'!D37+'Junio 2019'!D37+'Julio 2019'!D37+'Agosto 2019'!D37+'Septiembre 2019'!D37+'Octubre 2019'!D37+'Noviembre 2019'!D37+'Diciembre 2019'!D37</f>
        <v>0</v>
      </c>
      <c r="E37" s="65">
        <f>SUM(E38:E43)</f>
        <v>0</v>
      </c>
      <c r="F37" s="23"/>
      <c r="G37" s="31"/>
    </row>
    <row r="38" spans="1:7" ht="14">
      <c r="A38" s="1"/>
      <c r="B38" s="5" t="str">
        <f>Categorias!B34</f>
        <v>Seguro de gastos médicos</v>
      </c>
      <c r="C38" s="26">
        <f>'Enero 2019'!C38+'Febrero 2019'!C38+'Marzo 2019'!C38+'Abril 2019'!C38+'Mayo 2019'!C38+'Junio 2019'!C38+'Julio 2019'!C38+'Agosto 2019'!C38+'Septiembre 2019'!C38+'Octubre 2019'!C38+'Noviembre 2019'!C38+'Diciembre 2019'!C38</f>
        <v>0</v>
      </c>
      <c r="D38" s="26">
        <f>'Enero 2019'!D38+'Febrero 2019'!D38+'Marzo 2019'!D38+'Abril 2019'!D38+'Mayo 2019'!D38+'Junio 2019'!D38+'Julio 2019'!D38+'Agosto 2019'!D38+'Septiembre 2019'!D38+'Octubre 2019'!D38+'Noviembre 2019'!D38+'Diciembre 2019'!D38</f>
        <v>0</v>
      </c>
      <c r="E38" s="26">
        <f t="shared" ref="E38:E43" si="5">C38-D38</f>
        <v>0</v>
      </c>
      <c r="F38" s="28"/>
      <c r="G38" s="31"/>
    </row>
    <row r="39" spans="1:7" ht="14">
      <c r="A39" s="1"/>
      <c r="B39" s="5" t="str">
        <f>Categorias!B35</f>
        <v>Medicamentos</v>
      </c>
      <c r="C39" s="26">
        <f>'Enero 2019'!C39+'Febrero 2019'!C39+'Marzo 2019'!C39+'Abril 2019'!C39+'Mayo 2019'!C39+'Junio 2019'!C39+'Julio 2019'!C39+'Agosto 2019'!C39+'Septiembre 2019'!C39+'Octubre 2019'!C39+'Noviembre 2019'!C39+'Diciembre 2019'!C39</f>
        <v>0</v>
      </c>
      <c r="D39" s="26">
        <f>'Enero 2019'!D39+'Febrero 2019'!D39+'Marzo 2019'!D39+'Abril 2019'!D39+'Mayo 2019'!D39+'Junio 2019'!D39+'Julio 2019'!D39+'Agosto 2019'!D39+'Septiembre 2019'!D39+'Octubre 2019'!D39+'Noviembre 2019'!D39+'Diciembre 2019'!D39</f>
        <v>0</v>
      </c>
      <c r="E39" s="26">
        <f t="shared" si="5"/>
        <v>0</v>
      </c>
      <c r="F39" s="28"/>
      <c r="G39" s="31"/>
    </row>
    <row r="40" spans="1:7" ht="14">
      <c r="A40" s="1"/>
      <c r="B40" s="5" t="str">
        <f>Categorias!B36</f>
        <v>Dentista</v>
      </c>
      <c r="C40" s="26">
        <f>'Enero 2019'!C40+'Febrero 2019'!C40+'Marzo 2019'!C40+'Abril 2019'!C40+'Mayo 2019'!C40+'Junio 2019'!C40+'Julio 2019'!C40+'Agosto 2019'!C40+'Septiembre 2019'!C40+'Octubre 2019'!C40+'Noviembre 2019'!C40+'Diciembre 2019'!C40</f>
        <v>0</v>
      </c>
      <c r="D40" s="26">
        <f>'Enero 2019'!D40+'Febrero 2019'!D40+'Marzo 2019'!D40+'Abril 2019'!D40+'Mayo 2019'!D40+'Junio 2019'!D40+'Julio 2019'!D40+'Agosto 2019'!D40+'Septiembre 2019'!D40+'Octubre 2019'!D40+'Noviembre 2019'!D40+'Diciembre 2019'!D40</f>
        <v>0</v>
      </c>
      <c r="E40" s="26">
        <f t="shared" si="5"/>
        <v>0</v>
      </c>
      <c r="F40" s="28"/>
    </row>
    <row r="41" spans="1:7" ht="14">
      <c r="A41" s="1"/>
      <c r="B41" s="5" t="str">
        <f>Categorias!B37</f>
        <v>Otros</v>
      </c>
      <c r="C41" s="26">
        <f>'Enero 2019'!C41+'Febrero 2019'!C41+'Marzo 2019'!C41+'Abril 2019'!C41+'Mayo 2019'!C41+'Junio 2019'!C41+'Julio 2019'!C41+'Agosto 2019'!C41+'Septiembre 2019'!C41+'Octubre 2019'!C41+'Noviembre 2019'!C41+'Diciembre 2019'!C41</f>
        <v>0</v>
      </c>
      <c r="D41" s="26">
        <f>'Enero 2019'!D41+'Febrero 2019'!D41+'Marzo 2019'!D41+'Abril 2019'!D41+'Mayo 2019'!D41+'Junio 2019'!D41+'Julio 2019'!D41+'Agosto 2019'!D41+'Septiembre 2019'!D41+'Octubre 2019'!D41+'Noviembre 2019'!D41+'Diciembre 2019'!D41</f>
        <v>0</v>
      </c>
      <c r="E41" s="26">
        <f t="shared" si="5"/>
        <v>0</v>
      </c>
      <c r="F41" s="28"/>
    </row>
    <row r="42" spans="1:7" ht="14">
      <c r="A42" s="1"/>
      <c r="B42" s="5" t="str">
        <f>Categorias!B38</f>
        <v>-</v>
      </c>
      <c r="C42" s="26">
        <f>'Enero 2019'!C42+'Febrero 2019'!C42+'Marzo 2019'!C42+'Abril 2019'!C42+'Mayo 2019'!C42+'Junio 2019'!C42+'Julio 2019'!C42+'Agosto 2019'!C42+'Septiembre 2019'!C42+'Octubre 2019'!C42+'Noviembre 2019'!C42+'Diciembre 2019'!C42</f>
        <v>0</v>
      </c>
      <c r="D42" s="26">
        <f>'Enero 2019'!D42+'Febrero 2019'!D42+'Marzo 2019'!D42+'Abril 2019'!D42+'Mayo 2019'!D42+'Junio 2019'!D42+'Julio 2019'!D42+'Agosto 2019'!D42+'Septiembre 2019'!D42+'Octubre 2019'!D42+'Noviembre 2019'!D42+'Diciembre 2019'!D42</f>
        <v>0</v>
      </c>
      <c r="E42" s="26">
        <f t="shared" si="5"/>
        <v>0</v>
      </c>
      <c r="F42" s="28"/>
    </row>
    <row r="43" spans="1:7" ht="14">
      <c r="A43" s="1"/>
      <c r="B43" s="5" t="str">
        <f>Categorias!B39</f>
        <v>-</v>
      </c>
      <c r="C43" s="37">
        <f>'Enero 2019'!C43+'Febrero 2019'!C43+'Marzo 2019'!C43+'Abril 2019'!C43+'Mayo 2019'!C43+'Junio 2019'!C43+'Julio 2019'!C43+'Agosto 2019'!C43+'Septiembre 2019'!C43+'Octubre 2019'!C43+'Noviembre 2019'!C43+'Diciembre 2019'!C43</f>
        <v>0</v>
      </c>
      <c r="D43" s="26">
        <f>'Enero 2019'!D43+'Febrero 2019'!D43+'Marzo 2019'!D43+'Abril 2019'!D43+'Mayo 2019'!D43+'Junio 2019'!D43+'Julio 2019'!D43+'Agosto 2019'!D43+'Septiembre 2019'!D43+'Octubre 2019'!D43+'Noviembre 2019'!D43+'Diciembre 2019'!D43</f>
        <v>0</v>
      </c>
      <c r="E43" s="26">
        <f t="shared" si="5"/>
        <v>0</v>
      </c>
      <c r="F43" s="28"/>
    </row>
    <row r="44" spans="1:7" ht="14">
      <c r="A44" s="1"/>
      <c r="B44" s="8"/>
      <c r="C44" s="29"/>
      <c r="D44" s="29"/>
      <c r="E44" s="29"/>
      <c r="F44" s="1"/>
    </row>
    <row r="45" spans="1:7" ht="14">
      <c r="A45" s="1"/>
      <c r="B45" s="65" t="str">
        <f>Categorias!B41</f>
        <v>VIVIENDA</v>
      </c>
      <c r="C45" s="65">
        <f>'Enero 2019'!C45+'Febrero 2019'!C45+'Marzo 2019'!C45+'Abril 2019'!C45+'Mayo 2019'!C45+'Junio 2019'!C45+'Julio 2019'!C45+'Agosto 2019'!C45+'Septiembre 2019'!C45+'Octubre 2019'!C45+'Noviembre 2019'!C45+'Diciembre 2019'!C45</f>
        <v>0</v>
      </c>
      <c r="D45" s="65">
        <f>'Enero 2019'!D45+'Febrero 2019'!D45+'Marzo 2019'!D45+'Abril 2019'!D45+'Mayo 2019'!D45+'Junio 2019'!D45+'Julio 2019'!D45+'Agosto 2019'!D45+'Septiembre 2019'!D45+'Octubre 2019'!D45+'Noviembre 2019'!D45+'Diciembre 2019'!D45</f>
        <v>0</v>
      </c>
      <c r="E45" s="65">
        <f>SUM(E46:E56)</f>
        <v>0</v>
      </c>
      <c r="F45" s="23"/>
    </row>
    <row r="46" spans="1:7" ht="14">
      <c r="A46" s="1"/>
      <c r="B46" s="5" t="str">
        <f>Categorias!B42</f>
        <v>Alquiler</v>
      </c>
      <c r="C46" s="26">
        <f>'Enero 2019'!C46+'Febrero 2019'!C46+'Marzo 2019'!C46+'Abril 2019'!C46+'Mayo 2019'!C46+'Junio 2019'!C46+'Julio 2019'!C46+'Agosto 2019'!C46+'Septiembre 2019'!C46+'Octubre 2019'!C46+'Noviembre 2019'!C46+'Diciembre 2019'!C46</f>
        <v>0</v>
      </c>
      <c r="D46" s="26">
        <f>'Enero 2019'!D46+'Febrero 2019'!D46+'Marzo 2019'!D46+'Abril 2019'!D46+'Mayo 2019'!D46+'Junio 2019'!D46+'Julio 2019'!D46+'Agosto 2019'!D46+'Septiembre 2019'!D46+'Octubre 2019'!D46+'Noviembre 2019'!D46+'Diciembre 2019'!D46</f>
        <v>0</v>
      </c>
      <c r="E46" s="26">
        <f t="shared" ref="E46:E56" si="6">C46-D46</f>
        <v>0</v>
      </c>
      <c r="F46" s="28"/>
    </row>
    <row r="47" spans="1:7" ht="14">
      <c r="A47" s="1"/>
      <c r="B47" s="5" t="str">
        <f>Categorias!B43</f>
        <v>Reparación</v>
      </c>
      <c r="C47" s="26">
        <f>'Enero 2019'!C47+'Febrero 2019'!C47+'Marzo 2019'!C47+'Abril 2019'!C47+'Mayo 2019'!C47+'Junio 2019'!C47+'Julio 2019'!C47+'Agosto 2019'!C47+'Septiembre 2019'!C47+'Octubre 2019'!C47+'Noviembre 2019'!C47+'Diciembre 2019'!C47</f>
        <v>0</v>
      </c>
      <c r="D47" s="26">
        <f>'Enero 2019'!D47+'Febrero 2019'!D47+'Marzo 2019'!D47+'Abril 2019'!D47+'Mayo 2019'!D47+'Junio 2019'!D47+'Julio 2019'!D47+'Agosto 2019'!D47+'Septiembre 2019'!D47+'Octubre 2019'!D47+'Noviembre 2019'!D47+'Diciembre 2019'!D47</f>
        <v>0</v>
      </c>
      <c r="E47" s="26">
        <f t="shared" si="6"/>
        <v>0</v>
      </c>
      <c r="F47" s="28"/>
    </row>
    <row r="48" spans="1:7" ht="14">
      <c r="A48" s="1"/>
      <c r="B48" s="5" t="str">
        <f>Categorias!B44</f>
        <v>Electricidad</v>
      </c>
      <c r="C48" s="26">
        <f>'Enero 2019'!C48+'Febrero 2019'!C48+'Marzo 2019'!C48+'Abril 2019'!C48+'Mayo 2019'!C48+'Junio 2019'!C48+'Julio 2019'!C48+'Agosto 2019'!C48+'Septiembre 2019'!C48+'Octubre 2019'!C48+'Noviembre 2019'!C48+'Diciembre 2019'!C48</f>
        <v>0</v>
      </c>
      <c r="D48" s="26">
        <f>'Enero 2019'!D48+'Febrero 2019'!D48+'Marzo 2019'!D48+'Abril 2019'!D48+'Mayo 2019'!D48+'Junio 2019'!D48+'Julio 2019'!D48+'Agosto 2019'!D48+'Septiembre 2019'!D48+'Octubre 2019'!D48+'Noviembre 2019'!D48+'Diciembre 2019'!D48</f>
        <v>0</v>
      </c>
      <c r="E48" s="26">
        <f t="shared" si="6"/>
        <v>0</v>
      </c>
      <c r="F48" s="28"/>
    </row>
    <row r="49" spans="1:6" ht="14">
      <c r="A49" s="1"/>
      <c r="B49" s="5" t="str">
        <f>Categorias!B45</f>
        <v>Gas</v>
      </c>
      <c r="C49" s="26">
        <f>'Enero 2019'!C49+'Febrero 2019'!C49+'Marzo 2019'!C49+'Abril 2019'!C49+'Mayo 2019'!C49+'Junio 2019'!C49+'Julio 2019'!C49+'Agosto 2019'!C49+'Septiembre 2019'!C49+'Octubre 2019'!C49+'Noviembre 2019'!C49+'Diciembre 2019'!C49</f>
        <v>0</v>
      </c>
      <c r="D49" s="26">
        <f>'Enero 2019'!D49+'Febrero 2019'!D49+'Marzo 2019'!D49+'Abril 2019'!D49+'Mayo 2019'!D49+'Junio 2019'!D49+'Julio 2019'!D49+'Agosto 2019'!D49+'Septiembre 2019'!D49+'Octubre 2019'!D49+'Noviembre 2019'!D49+'Diciembre 2019'!D49</f>
        <v>0</v>
      </c>
      <c r="E49" s="26">
        <f t="shared" si="6"/>
        <v>0</v>
      </c>
      <c r="F49" s="28"/>
    </row>
    <row r="50" spans="1:6" ht="14">
      <c r="A50" s="1"/>
      <c r="B50" s="5" t="str">
        <f>Categorias!B46</f>
        <v>Agua</v>
      </c>
      <c r="C50" s="26">
        <f>'Enero 2019'!C50+'Febrero 2019'!C50+'Marzo 2019'!C50+'Abril 2019'!C50+'Mayo 2019'!C50+'Junio 2019'!C50+'Julio 2019'!C50+'Agosto 2019'!C50+'Septiembre 2019'!C50+'Octubre 2019'!C50+'Noviembre 2019'!C50+'Diciembre 2019'!C50</f>
        <v>0</v>
      </c>
      <c r="D50" s="26">
        <f>'Enero 2019'!D50+'Febrero 2019'!D50+'Marzo 2019'!D50+'Abril 2019'!D50+'Mayo 2019'!D50+'Junio 2019'!D50+'Julio 2019'!D50+'Agosto 2019'!D50+'Septiembre 2019'!D50+'Octubre 2019'!D50+'Noviembre 2019'!D50+'Diciembre 2019'!D50</f>
        <v>0</v>
      </c>
      <c r="E50" s="26">
        <f t="shared" si="6"/>
        <v>0</v>
      </c>
      <c r="F50" s="28"/>
    </row>
    <row r="51" spans="1:6" ht="14">
      <c r="A51" s="1"/>
      <c r="B51" s="5" t="str">
        <f>Categorias!B47</f>
        <v>Muebles/electrodomésticos</v>
      </c>
      <c r="C51" s="26">
        <f>'Enero 2019'!C51+'Febrero 2019'!C51+'Marzo 2019'!C51+'Abril 2019'!C51+'Mayo 2019'!C51+'Junio 2019'!C51+'Julio 2019'!C51+'Agosto 2019'!C51+'Septiembre 2019'!C51+'Octubre 2019'!C51+'Noviembre 2019'!C51+'Diciembre 2019'!C51</f>
        <v>0</v>
      </c>
      <c r="D51" s="26">
        <f>'Enero 2019'!D51+'Febrero 2019'!D51+'Marzo 2019'!D51+'Abril 2019'!D51+'Mayo 2019'!D51+'Junio 2019'!D51+'Julio 2019'!D51+'Agosto 2019'!D51+'Septiembre 2019'!D51+'Octubre 2019'!D51+'Noviembre 2019'!D51+'Diciembre 2019'!D51</f>
        <v>0</v>
      </c>
      <c r="E51" s="26">
        <f t="shared" si="6"/>
        <v>0</v>
      </c>
      <c r="F51" s="28"/>
    </row>
    <row r="52" spans="1:6" ht="14">
      <c r="A52" s="1"/>
      <c r="B52" s="5" t="str">
        <f>Categorias!B48</f>
        <v>Triturador de basura</v>
      </c>
      <c r="C52" s="26">
        <f>'Enero 2019'!C52+'Febrero 2019'!C52+'Marzo 2019'!C52+'Abril 2019'!C52+'Mayo 2019'!C52+'Junio 2019'!C52+'Julio 2019'!C52+'Agosto 2019'!C52+'Septiembre 2019'!C52+'Octubre 2019'!C52+'Noviembre 2019'!C52+'Diciembre 2019'!C52</f>
        <v>0</v>
      </c>
      <c r="D52" s="26">
        <f>'Enero 2019'!D52+'Febrero 2019'!D52+'Marzo 2019'!D52+'Abril 2019'!D52+'Mayo 2019'!D52+'Junio 2019'!D52+'Julio 2019'!D52+'Agosto 2019'!D52+'Septiembre 2019'!D52+'Octubre 2019'!D52+'Noviembre 2019'!D52+'Diciembre 2019'!D52</f>
        <v>0</v>
      </c>
      <c r="E52" s="26">
        <f t="shared" si="6"/>
        <v>0</v>
      </c>
      <c r="F52" s="28"/>
    </row>
    <row r="53" spans="1:6" ht="14">
      <c r="A53" s="1"/>
      <c r="B53" s="5" t="str">
        <f>Categorias!B49</f>
        <v>Seguro de casa</v>
      </c>
      <c r="C53" s="26">
        <f>'Enero 2019'!C53+'Febrero 2019'!C53+'Marzo 2019'!C53+'Abril 2019'!C53+'Mayo 2019'!C53+'Junio 2019'!C53+'Julio 2019'!C53+'Agosto 2019'!C53+'Septiembre 2019'!C53+'Octubre 2019'!C53+'Noviembre 2019'!C53+'Diciembre 2019'!C53</f>
        <v>0</v>
      </c>
      <c r="D53" s="26">
        <f>'Enero 2019'!D53+'Febrero 2019'!D53+'Marzo 2019'!D53+'Abril 2019'!D53+'Mayo 2019'!D53+'Junio 2019'!D53+'Julio 2019'!D53+'Agosto 2019'!D53+'Septiembre 2019'!D53+'Octubre 2019'!D53+'Noviembre 2019'!D53+'Diciembre 2019'!D53</f>
        <v>0</v>
      </c>
      <c r="E53" s="26">
        <f t="shared" si="6"/>
        <v>0</v>
      </c>
      <c r="F53" s="28"/>
    </row>
    <row r="54" spans="1:6" ht="14">
      <c r="A54" s="1"/>
      <c r="B54" s="5" t="str">
        <f>Categorias!B50</f>
        <v>Internet</v>
      </c>
      <c r="C54" s="26">
        <f>'Enero 2019'!C54+'Febrero 2019'!C54+'Marzo 2019'!C54+'Abril 2019'!C54+'Mayo 2019'!C54+'Junio 2019'!C54+'Julio 2019'!C54+'Agosto 2019'!C54+'Septiembre 2019'!C54+'Octubre 2019'!C54+'Noviembre 2019'!C54+'Diciembre 2019'!C54</f>
        <v>0</v>
      </c>
      <c r="D54" s="26">
        <f>'Enero 2019'!D54+'Febrero 2019'!D54+'Marzo 2019'!D54+'Abril 2019'!D54+'Mayo 2019'!D54+'Junio 2019'!D54+'Julio 2019'!D54+'Agosto 2019'!D54+'Septiembre 2019'!D54+'Octubre 2019'!D54+'Noviembre 2019'!D54+'Diciembre 2019'!D54</f>
        <v>0</v>
      </c>
      <c r="E54" s="26">
        <f t="shared" si="6"/>
        <v>0</v>
      </c>
      <c r="F54" s="28"/>
    </row>
    <row r="55" spans="1:6" ht="14">
      <c r="A55" s="1"/>
      <c r="B55" s="5" t="str">
        <f>Categorias!B51</f>
        <v>TV Netflix</v>
      </c>
      <c r="C55" s="26">
        <f>'Enero 2019'!C55+'Febrero 2019'!C55+'Marzo 2019'!C55+'Abril 2019'!C55+'Mayo 2019'!C55+'Junio 2019'!C55+'Julio 2019'!C55+'Agosto 2019'!C55+'Septiembre 2019'!C55+'Octubre 2019'!C55+'Noviembre 2019'!C55+'Diciembre 2019'!C55</f>
        <v>0</v>
      </c>
      <c r="D55" s="26">
        <f>'Enero 2019'!D55+'Febrero 2019'!D55+'Marzo 2019'!D55+'Abril 2019'!D55+'Mayo 2019'!D55+'Junio 2019'!D55+'Julio 2019'!D55+'Agosto 2019'!D55+'Septiembre 2019'!D55+'Octubre 2019'!D55+'Noviembre 2019'!D55+'Diciembre 2019'!D55</f>
        <v>0</v>
      </c>
      <c r="E55" s="26">
        <f t="shared" si="6"/>
        <v>0</v>
      </c>
      <c r="F55" s="28"/>
    </row>
    <row r="56" spans="1:6" ht="14">
      <c r="A56" s="1"/>
      <c r="B56" s="5" t="str">
        <f>Categorias!B52</f>
        <v>-</v>
      </c>
      <c r="C56" s="26">
        <f>'Enero 2019'!C56+'Febrero 2019'!C56+'Marzo 2019'!C56+'Abril 2019'!C56+'Mayo 2019'!C56+'Junio 2019'!C56+'Julio 2019'!C56+'Agosto 2019'!C56+'Septiembre 2019'!C56+'Octubre 2019'!C56+'Noviembre 2019'!C56+'Diciembre 2019'!C56</f>
        <v>0</v>
      </c>
      <c r="D56" s="26">
        <f>'Enero 2019'!D56+'Febrero 2019'!D56+'Marzo 2019'!D56+'Abril 2019'!D56+'Mayo 2019'!D56+'Junio 2019'!D56+'Julio 2019'!D56+'Agosto 2019'!D56+'Septiembre 2019'!D56+'Octubre 2019'!D56+'Noviembre 2019'!D56+'Diciembre 2019'!D56</f>
        <v>0</v>
      </c>
      <c r="E56" s="26">
        <f t="shared" si="6"/>
        <v>0</v>
      </c>
      <c r="F56" s="28"/>
    </row>
    <row r="57" spans="1:6" ht="14">
      <c r="A57" s="1"/>
      <c r="B57" s="8"/>
      <c r="C57" s="29"/>
      <c r="D57" s="29"/>
      <c r="E57" s="29"/>
      <c r="F57" s="1"/>
    </row>
    <row r="58" spans="1:6" ht="14">
      <c r="A58" s="1"/>
      <c r="B58" s="65" t="str">
        <f>Categorias!B54</f>
        <v>ROPA Y CALZADO</v>
      </c>
      <c r="C58" s="65">
        <f>'Enero 2019'!C58+'Febrero 2019'!C58+'Marzo 2019'!C58+'Abril 2019'!C58+'Mayo 2019'!C58+'Junio 2019'!C58+'Julio 2019'!C58+'Agosto 2019'!C58+'Septiembre 2019'!C58+'Octubre 2019'!C58+'Noviembre 2019'!C58+'Diciembre 2019'!C58</f>
        <v>0</v>
      </c>
      <c r="D58" s="65">
        <f>'Enero 2019'!D58+'Febrero 2019'!D58+'Marzo 2019'!D58+'Abril 2019'!D58+'Mayo 2019'!D58+'Junio 2019'!D58+'Julio 2019'!D58+'Agosto 2019'!D58+'Septiembre 2019'!D58+'Octubre 2019'!D58+'Noviembre 2019'!D58+'Diciembre 2019'!D58</f>
        <v>0</v>
      </c>
      <c r="E58" s="65">
        <f>SUM(E59:E66)</f>
        <v>0</v>
      </c>
      <c r="F58" s="23"/>
    </row>
    <row r="59" spans="1:6" ht="14">
      <c r="A59" s="1"/>
      <c r="B59" s="5" t="str">
        <f>Categorias!B55</f>
        <v>Ropa de adultos</v>
      </c>
      <c r="C59" s="26">
        <f>'Enero 2019'!C59+'Febrero 2019'!C59+'Marzo 2019'!C59+'Abril 2019'!C59+'Mayo 2019'!C59+'Junio 2019'!C59+'Julio 2019'!C59+'Agosto 2019'!C59+'Septiembre 2019'!C59+'Octubre 2019'!C59+'Noviembre 2019'!C59+'Diciembre 2019'!C59</f>
        <v>0</v>
      </c>
      <c r="D59" s="26">
        <f>'Enero 2019'!D59+'Febrero 2019'!D59+'Marzo 2019'!D59+'Abril 2019'!D59+'Mayo 2019'!D59+'Junio 2019'!D59+'Julio 2019'!D59+'Agosto 2019'!D59+'Septiembre 2019'!D59+'Octubre 2019'!D59+'Noviembre 2019'!D59+'Diciembre 2019'!D59</f>
        <v>0</v>
      </c>
      <c r="E59" s="26">
        <f t="shared" ref="E59:E66" si="7">C59-D59</f>
        <v>0</v>
      </c>
      <c r="F59" s="28"/>
    </row>
    <row r="60" spans="1:6" ht="14">
      <c r="A60" s="1"/>
      <c r="B60" s="5" t="str">
        <f>Categorias!B56</f>
        <v>Ropa de niños</v>
      </c>
      <c r="C60" s="26">
        <f>'Enero 2019'!C60+'Febrero 2019'!C60+'Marzo 2019'!C60+'Abril 2019'!C60+'Mayo 2019'!C60+'Junio 2019'!C60+'Julio 2019'!C60+'Agosto 2019'!C60+'Septiembre 2019'!C60+'Octubre 2019'!C60+'Noviembre 2019'!C60+'Diciembre 2019'!C60</f>
        <v>0</v>
      </c>
      <c r="D60" s="26">
        <f>'Enero 2019'!D60+'Febrero 2019'!D60+'Marzo 2019'!D60+'Abril 2019'!D60+'Mayo 2019'!D60+'Junio 2019'!D60+'Julio 2019'!D60+'Agosto 2019'!D60+'Septiembre 2019'!D60+'Octubre 2019'!D60+'Noviembre 2019'!D60+'Diciembre 2019'!D60</f>
        <v>0</v>
      </c>
      <c r="E60" s="26">
        <f t="shared" si="7"/>
        <v>0</v>
      </c>
      <c r="F60" s="28"/>
    </row>
    <row r="61" spans="1:6" ht="14">
      <c r="A61" s="1"/>
      <c r="B61" s="5" t="str">
        <f>Categorias!B57</f>
        <v>Calzado</v>
      </c>
      <c r="C61" s="26">
        <f>'Enero 2019'!C61+'Febrero 2019'!C61+'Marzo 2019'!C61+'Abril 2019'!C61+'Mayo 2019'!C61+'Junio 2019'!C61+'Julio 2019'!C61+'Agosto 2019'!C61+'Septiembre 2019'!C61+'Octubre 2019'!C61+'Noviembre 2019'!C61+'Diciembre 2019'!C61</f>
        <v>0</v>
      </c>
      <c r="D61" s="26">
        <f>'Enero 2019'!D61+'Febrero 2019'!D61+'Marzo 2019'!D61+'Abril 2019'!D61+'Mayo 2019'!D61+'Junio 2019'!D61+'Julio 2019'!D61+'Agosto 2019'!D61+'Septiembre 2019'!D61+'Octubre 2019'!D61+'Noviembre 2019'!D61+'Diciembre 2019'!D61</f>
        <v>0</v>
      </c>
      <c r="E61" s="26">
        <f t="shared" si="7"/>
        <v>0</v>
      </c>
      <c r="F61" s="28"/>
    </row>
    <row r="62" spans="1:6" ht="14">
      <c r="A62" s="1"/>
      <c r="B62" s="5" t="str">
        <f>Categorias!B58</f>
        <v>Acessorios</v>
      </c>
      <c r="C62" s="26">
        <f>'Enero 2019'!C62+'Febrero 2019'!C62+'Marzo 2019'!C62+'Abril 2019'!C62+'Mayo 2019'!C62+'Junio 2019'!C62+'Julio 2019'!C62+'Agosto 2019'!C62+'Septiembre 2019'!C62+'Octubre 2019'!C62+'Noviembre 2019'!C62+'Diciembre 2019'!C62</f>
        <v>0</v>
      </c>
      <c r="D62" s="26">
        <f>'Enero 2019'!D62+'Febrero 2019'!D62+'Marzo 2019'!D62+'Abril 2019'!D62+'Mayo 2019'!D62+'Junio 2019'!D62+'Julio 2019'!D62+'Agosto 2019'!D62+'Septiembre 2019'!D62+'Octubre 2019'!D62+'Noviembre 2019'!D62+'Diciembre 2019'!D62</f>
        <v>0</v>
      </c>
      <c r="E62" s="26">
        <f t="shared" si="7"/>
        <v>0</v>
      </c>
      <c r="F62" s="28"/>
    </row>
    <row r="63" spans="1:6" ht="14">
      <c r="A63" s="1"/>
      <c r="B63" s="5" t="str">
        <f>Categorias!B59</f>
        <v>Joyería</v>
      </c>
      <c r="C63" s="26">
        <f>'Enero 2019'!C63+'Febrero 2019'!C63+'Marzo 2019'!C63+'Abril 2019'!C63+'Mayo 2019'!C63+'Junio 2019'!C63+'Julio 2019'!C63+'Agosto 2019'!C63+'Septiembre 2019'!C63+'Octubre 2019'!C63+'Noviembre 2019'!C63+'Diciembre 2019'!C63</f>
        <v>0</v>
      </c>
      <c r="D63" s="26">
        <f>'Enero 2019'!D63+'Febrero 2019'!D63+'Marzo 2019'!D63+'Abril 2019'!D63+'Mayo 2019'!D63+'Junio 2019'!D63+'Julio 2019'!D63+'Agosto 2019'!D63+'Septiembre 2019'!D63+'Octubre 2019'!D63+'Noviembre 2019'!D63+'Diciembre 2019'!D63</f>
        <v>0</v>
      </c>
      <c r="E63" s="26">
        <f t="shared" si="7"/>
        <v>0</v>
      </c>
      <c r="F63" s="28"/>
    </row>
    <row r="64" spans="1:6" ht="14">
      <c r="A64" s="1"/>
      <c r="B64" s="5" t="str">
        <f>Categorias!B60</f>
        <v>Otros</v>
      </c>
      <c r="C64" s="26">
        <f>'Enero 2019'!C64+'Febrero 2019'!C64+'Marzo 2019'!C64+'Abril 2019'!C64+'Mayo 2019'!C64+'Junio 2019'!C64+'Julio 2019'!C64+'Agosto 2019'!C64+'Septiembre 2019'!C64+'Octubre 2019'!C64+'Noviembre 2019'!C64+'Diciembre 2019'!C64</f>
        <v>0</v>
      </c>
      <c r="D64" s="26">
        <f>'Enero 2019'!D64+'Febrero 2019'!D64+'Marzo 2019'!D64+'Abril 2019'!D64+'Mayo 2019'!D64+'Junio 2019'!D64+'Julio 2019'!D64+'Agosto 2019'!D64+'Septiembre 2019'!D64+'Octubre 2019'!D64+'Noviembre 2019'!D64+'Diciembre 2019'!D64</f>
        <v>0</v>
      </c>
      <c r="E64" s="26">
        <f t="shared" si="7"/>
        <v>0</v>
      </c>
      <c r="F64" s="28"/>
    </row>
    <row r="65" spans="1:6" ht="14">
      <c r="A65" s="1"/>
      <c r="B65" s="5" t="str">
        <f>Categorias!B61</f>
        <v>-</v>
      </c>
      <c r="C65" s="26">
        <f>'Enero 2019'!C65+'Febrero 2019'!C65+'Marzo 2019'!C65+'Abril 2019'!C65+'Mayo 2019'!C65+'Junio 2019'!C65+'Julio 2019'!C65+'Agosto 2019'!C65+'Septiembre 2019'!C65+'Octubre 2019'!C65+'Noviembre 2019'!C65+'Diciembre 2019'!C65</f>
        <v>0</v>
      </c>
      <c r="D65" s="26">
        <f>'Enero 2019'!D65+'Febrero 2019'!D65+'Marzo 2019'!D65+'Abril 2019'!D65+'Mayo 2019'!D65+'Junio 2019'!D65+'Julio 2019'!D65+'Agosto 2019'!D65+'Septiembre 2019'!D65+'Octubre 2019'!D65+'Noviembre 2019'!D65+'Diciembre 2019'!D65</f>
        <v>0</v>
      </c>
      <c r="E65" s="26">
        <f t="shared" si="7"/>
        <v>0</v>
      </c>
      <c r="F65" s="28"/>
    </row>
    <row r="66" spans="1:6" ht="14">
      <c r="A66" s="1"/>
      <c r="B66" s="5" t="str">
        <f>Categorias!B62</f>
        <v>-</v>
      </c>
      <c r="C66" s="26">
        <f>'Enero 2019'!C66+'Febrero 2019'!C66+'Marzo 2019'!C66+'Abril 2019'!C66+'Mayo 2019'!C66+'Junio 2019'!C66+'Julio 2019'!C66+'Agosto 2019'!C66+'Septiembre 2019'!C66+'Octubre 2019'!C66+'Noviembre 2019'!C66+'Diciembre 2019'!C66</f>
        <v>0</v>
      </c>
      <c r="D66" s="26">
        <f>'Enero 2019'!D66+'Febrero 2019'!D66+'Marzo 2019'!D66+'Abril 2019'!D66+'Mayo 2019'!D66+'Junio 2019'!D66+'Julio 2019'!D66+'Agosto 2019'!D66+'Septiembre 2019'!D66+'Octubre 2019'!D66+'Noviembre 2019'!D66+'Diciembre 2019'!D66</f>
        <v>0</v>
      </c>
      <c r="E66" s="26">
        <f t="shared" si="7"/>
        <v>0</v>
      </c>
      <c r="F66" s="28"/>
    </row>
    <row r="67" spans="1:6" ht="14">
      <c r="A67" s="1"/>
      <c r="B67" s="8"/>
      <c r="C67" s="29"/>
      <c r="D67" s="29"/>
      <c r="E67" s="29"/>
      <c r="F67" s="1"/>
    </row>
    <row r="68" spans="1:6" ht="14">
      <c r="A68" s="1"/>
      <c r="B68" s="9"/>
      <c r="C68" s="29"/>
      <c r="D68" s="29"/>
      <c r="E68" s="29"/>
      <c r="F68" s="1"/>
    </row>
    <row r="69" spans="1:6" ht="14">
      <c r="A69" s="1"/>
      <c r="B69" s="65" t="str">
        <f>Categorias!B65</f>
        <v>TRANSPORTE</v>
      </c>
      <c r="C69" s="65">
        <f>'Enero 2019'!C68+'Febrero 2019'!C77+'Marzo 2019'!C69+'Abril 2019'!C77+'Mayo 2019'!C77+'Junio 2019'!C77+'Julio 2019'!C77+'Agosto 2019'!C77+'Septiembre 2019'!C77+'Octubre 2019'!C77+'Noviembre 2019'!C77+'Diciembre 2019'!C69</f>
        <v>0</v>
      </c>
      <c r="D69" s="65">
        <f>'Enero 2019'!D68+'Febrero 2019'!D77+'Marzo 2019'!D69+'Abril 2019'!D77+'Mayo 2019'!D77+'Junio 2019'!D77+'Julio 2019'!D77+'Agosto 2019'!D77+'Septiembre 2019'!D77+'Octubre 2019'!D77+'Noviembre 2019'!D77+'Diciembre 2019'!D69</f>
        <v>0</v>
      </c>
      <c r="E69" s="65">
        <f>SUM(E70:E78)</f>
        <v>0</v>
      </c>
      <c r="F69" s="23"/>
    </row>
    <row r="70" spans="1:6" ht="14">
      <c r="A70" s="1"/>
      <c r="B70" s="5" t="str">
        <f>Categorias!B66</f>
        <v>Combustible</v>
      </c>
      <c r="C70" s="26">
        <f>'Enero 2019'!C69+'Febrero 2019'!C78+'Marzo 2019'!C70+'Abril 2019'!C78+'Mayo 2019'!C78+'Junio 2019'!C78+'Julio 2019'!C78+'Agosto 2019'!C78+'Septiembre 2019'!C78+'Octubre 2019'!C78+'Noviembre 2019'!C78+'Diciembre 2019'!C70</f>
        <v>0</v>
      </c>
      <c r="D70" s="26">
        <f>'Enero 2019'!D69+'Febrero 2019'!D78+'Marzo 2019'!D70+'Abril 2019'!D78+'Mayo 2019'!D78+'Junio 2019'!D78+'Julio 2019'!D78+'Agosto 2019'!D78+'Septiembre 2019'!D78+'Octubre 2019'!D78+'Noviembre 2019'!D78+'Diciembre 2019'!D70</f>
        <v>0</v>
      </c>
      <c r="E70" s="26">
        <f t="shared" ref="E70:E78" si="8">C70-D70</f>
        <v>0</v>
      </c>
      <c r="F70" s="28"/>
    </row>
    <row r="71" spans="1:6" ht="14">
      <c r="A71" s="1"/>
      <c r="B71" s="5" t="str">
        <f>Categorias!B67</f>
        <v>Transporte urbano/taxis</v>
      </c>
      <c r="C71" s="26">
        <f>'Enero 2019'!C70+'Febrero 2019'!C79+'Marzo 2019'!C71+'Abril 2019'!C79+'Mayo 2019'!C79+'Junio 2019'!C79+'Julio 2019'!C79+'Agosto 2019'!C79+'Septiembre 2019'!C79+'Octubre 2019'!C79+'Noviembre 2019'!C79+'Diciembre 2019'!C71</f>
        <v>0</v>
      </c>
      <c r="D71" s="26">
        <f>'Enero 2019'!D70+'Febrero 2019'!D79+'Marzo 2019'!D71+'Abril 2019'!D79+'Mayo 2019'!D79+'Junio 2019'!D79+'Julio 2019'!D79+'Agosto 2019'!D79+'Septiembre 2019'!D79+'Octubre 2019'!D79+'Noviembre 2019'!D79+'Diciembre 2019'!D71</f>
        <v>0</v>
      </c>
      <c r="E71" s="26">
        <f t="shared" si="8"/>
        <v>0</v>
      </c>
      <c r="F71" s="28"/>
    </row>
    <row r="72" spans="1:6" ht="14">
      <c r="A72" s="1"/>
      <c r="B72" s="5" t="str">
        <f>Categorias!B68</f>
        <v>Reparación</v>
      </c>
      <c r="C72" s="26">
        <f>'Enero 2019'!C71+'Febrero 2019'!C80+'Marzo 2019'!C72+'Abril 2019'!C80+'Mayo 2019'!C80+'Junio 2019'!C80+'Julio 2019'!C80+'Agosto 2019'!C80+'Septiembre 2019'!C80+'Octubre 2019'!C80+'Noviembre 2019'!C80+'Diciembre 2019'!C72</f>
        <v>0</v>
      </c>
      <c r="D72" s="26">
        <f>'Enero 2019'!D71+'Febrero 2019'!D80+'Marzo 2019'!D72+'Abril 2019'!D80+'Mayo 2019'!D80+'Junio 2019'!D80+'Julio 2019'!D80+'Agosto 2019'!D80+'Septiembre 2019'!D80+'Octubre 2019'!D80+'Noviembre 2019'!D80+'Diciembre 2019'!D72</f>
        <v>0</v>
      </c>
      <c r="E72" s="26">
        <f t="shared" si="8"/>
        <v>0</v>
      </c>
      <c r="F72" s="28"/>
    </row>
    <row r="73" spans="1:6" ht="14">
      <c r="A73" s="1"/>
      <c r="B73" s="5" t="str">
        <f>Categorias!B69</f>
        <v xml:space="preserve"> cambio llantas</v>
      </c>
      <c r="C73" s="26">
        <f>'Enero 2019'!C72+'Febrero 2019'!C81+'Marzo 2019'!C73+'Abril 2019'!C81+'Mayo 2019'!C81+'Junio 2019'!C81+'Julio 2019'!C81+'Agosto 2019'!C81+'Septiembre 2019'!C81+'Octubre 2019'!C81+'Noviembre 2019'!C81+'Diciembre 2019'!C73</f>
        <v>0</v>
      </c>
      <c r="D73" s="26">
        <f>'Enero 2019'!D72+'Febrero 2019'!D81+'Marzo 2019'!D73+'Abril 2019'!D81+'Mayo 2019'!D81+'Junio 2019'!D81+'Julio 2019'!D81+'Agosto 2019'!D81+'Septiembre 2019'!D81+'Octubre 2019'!D81+'Noviembre 2019'!D81+'Diciembre 2019'!D73</f>
        <v>0</v>
      </c>
      <c r="E73" s="26">
        <f t="shared" si="8"/>
        <v>0</v>
      </c>
      <c r="F73" s="28"/>
    </row>
    <row r="74" spans="1:6" ht="14">
      <c r="A74" s="1"/>
      <c r="B74" s="5" t="str">
        <f>Categorias!B70</f>
        <v xml:space="preserve">Lavado </v>
      </c>
      <c r="C74" s="26">
        <f>'Enero 2019'!C73+'Febrero 2019'!C82+'Marzo 2019'!C74+'Abril 2019'!C82+'Mayo 2019'!C82+'Junio 2019'!C82+'Julio 2019'!C82+'Agosto 2019'!C82+'Septiembre 2019'!C82+'Octubre 2019'!C82+'Noviembre 2019'!C82+'Diciembre 2019'!C74</f>
        <v>0</v>
      </c>
      <c r="D74" s="26">
        <f>'Enero 2019'!D73+'Febrero 2019'!D82+'Marzo 2019'!D74+'Abril 2019'!D82+'Mayo 2019'!D82+'Junio 2019'!D82+'Julio 2019'!D82+'Agosto 2019'!D82+'Septiembre 2019'!D82+'Octubre 2019'!D82+'Noviembre 2019'!D82+'Diciembre 2019'!D74</f>
        <v>0</v>
      </c>
      <c r="E74" s="26">
        <f t="shared" si="8"/>
        <v>0</v>
      </c>
      <c r="F74" s="28"/>
    </row>
    <row r="75" spans="1:6" ht="14">
      <c r="A75" s="1"/>
      <c r="B75" s="5" t="str">
        <f>Categorias!B71</f>
        <v>Seguro</v>
      </c>
      <c r="C75" s="26">
        <f>'Enero 2019'!C74+'Febrero 2019'!C83+'Marzo 2019'!C75+'Abril 2019'!C83+'Mayo 2019'!C83+'Junio 2019'!C83+'Julio 2019'!C83+'Agosto 2019'!C83+'Septiembre 2019'!C83+'Octubre 2019'!C83+'Noviembre 2019'!C83+'Diciembre 2019'!C75</f>
        <v>0</v>
      </c>
      <c r="D75" s="26">
        <f>'Enero 2019'!D74+'Febrero 2019'!D83+'Marzo 2019'!D75+'Abril 2019'!D83+'Mayo 2019'!D83+'Junio 2019'!D83+'Julio 2019'!D83+'Agosto 2019'!D83+'Septiembre 2019'!D83+'Octubre 2019'!D83+'Noviembre 2019'!D83+'Diciembre 2019'!D75</f>
        <v>0</v>
      </c>
      <c r="E75" s="26">
        <f t="shared" si="8"/>
        <v>0</v>
      </c>
      <c r="F75" s="28"/>
    </row>
    <row r="76" spans="1:6" ht="14">
      <c r="A76" s="1"/>
      <c r="B76" s="5" t="str">
        <f>Categorias!B72</f>
        <v>Cambio de aceite</v>
      </c>
      <c r="C76" s="26">
        <f>'Enero 2019'!C75+'Febrero 2019'!C84+'Marzo 2019'!C76+'Abril 2019'!C84+'Mayo 2019'!C84+'Junio 2019'!C84+'Julio 2019'!C84+'Agosto 2019'!C84+'Septiembre 2019'!C84+'Octubre 2019'!C84+'Noviembre 2019'!C84+'Diciembre 2019'!C76</f>
        <v>0</v>
      </c>
      <c r="D76" s="26">
        <f>'Enero 2019'!D75+'Febrero 2019'!D84+'Marzo 2019'!D76+'Abril 2019'!D84+'Mayo 2019'!D84+'Junio 2019'!D84+'Julio 2019'!D84+'Agosto 2019'!D84+'Septiembre 2019'!D84+'Octubre 2019'!D84+'Noviembre 2019'!D84+'Diciembre 2019'!D76</f>
        <v>0</v>
      </c>
      <c r="E76" s="26">
        <f t="shared" si="8"/>
        <v>0</v>
      </c>
      <c r="F76" s="28"/>
    </row>
    <row r="77" spans="1:6" ht="14">
      <c r="A77" s="1"/>
      <c r="B77" s="5" t="str">
        <f>Categorias!B73</f>
        <v>RETEVE</v>
      </c>
      <c r="C77" s="26">
        <f>'Enero 2019'!C76+'Febrero 2019'!C85+'Marzo 2019'!C77+'Abril 2019'!C85+'Mayo 2019'!C85+'Junio 2019'!C85+'Julio 2019'!C85+'Agosto 2019'!C85+'Septiembre 2019'!C85+'Octubre 2019'!C85+'Noviembre 2019'!C85+'Diciembre 2019'!C77</f>
        <v>0</v>
      </c>
      <c r="D77" s="26">
        <f>'Enero 2019'!D76+'Febrero 2019'!D85+'Marzo 2019'!D77+'Abril 2019'!D85+'Mayo 2019'!D85+'Junio 2019'!D85+'Julio 2019'!D85+'Agosto 2019'!D85+'Septiembre 2019'!D85+'Octubre 2019'!D85+'Noviembre 2019'!D85+'Diciembre 2019'!D77</f>
        <v>0</v>
      </c>
      <c r="E77" s="26">
        <f t="shared" si="8"/>
        <v>0</v>
      </c>
      <c r="F77" s="28"/>
    </row>
    <row r="78" spans="1:6" ht="14">
      <c r="A78" s="1"/>
      <c r="B78" s="5" t="str">
        <f>Categorias!B74</f>
        <v>-</v>
      </c>
      <c r="C78" s="26">
        <f>'Enero 2019'!C77+'Febrero 2019'!C86+'Marzo 2019'!C78+'Abril 2019'!C86+'Mayo 2019'!C86+'Junio 2019'!C86+'Julio 2019'!C86+'Agosto 2019'!C86+'Septiembre 2019'!C86+'Octubre 2019'!C86+'Noviembre 2019'!C86+'Diciembre 2019'!C78</f>
        <v>0</v>
      </c>
      <c r="D78" s="26">
        <f>'Enero 2019'!D77+'Febrero 2019'!D86+'Marzo 2019'!D78+'Abril 2019'!D86+'Mayo 2019'!D86+'Junio 2019'!D86+'Julio 2019'!D86+'Agosto 2019'!D86+'Septiembre 2019'!D86+'Octubre 2019'!D86+'Noviembre 2019'!D86+'Diciembre 2019'!D78</f>
        <v>0</v>
      </c>
      <c r="E78" s="26">
        <f t="shared" si="8"/>
        <v>0</v>
      </c>
      <c r="F78" s="28"/>
    </row>
    <row r="79" spans="1:6" ht="14">
      <c r="A79" s="1"/>
      <c r="B79" s="9"/>
      <c r="C79" s="29"/>
      <c r="D79" s="29"/>
      <c r="E79" s="29"/>
      <c r="F79" s="1"/>
    </row>
    <row r="80" spans="1:6" ht="14">
      <c r="A80" s="1"/>
      <c r="B80" s="66" t="str">
        <f>Categorias!B76</f>
        <v>No imprescindible HIGIENE</v>
      </c>
      <c r="C80" s="66">
        <f>'Enero 2019'!C79+'Febrero 2019'!C88+'Marzo 2019'!C80+'Abril 2019'!C88+'Mayo 2019'!C88+'Junio 2019'!C88+'Julio 2019'!C88+'Agosto 2019'!C88+'Septiembre 2019'!C88+'Octubre 2019'!C88+'Noviembre 2019'!C88+'Diciembre 2019'!C80</f>
        <v>0</v>
      </c>
      <c r="D80" s="66">
        <f>'Enero 2019'!D79+'Febrero 2019'!D88+'Marzo 2019'!D80+'Abril 2019'!D88+'Mayo 2019'!D88+'Junio 2019'!D88+'Julio 2019'!D88+'Agosto 2019'!D88+'Septiembre 2019'!D88+'Octubre 2019'!D88+'Noviembre 2019'!D88+'Diciembre 2019'!D80</f>
        <v>0</v>
      </c>
      <c r="E80" s="66">
        <f>SUM(E81:E87)</f>
        <v>0</v>
      </c>
      <c r="F80" s="23"/>
    </row>
    <row r="81" spans="1:6" ht="14">
      <c r="A81" s="1"/>
      <c r="B81" s="5" t="str">
        <f>Categorias!B77</f>
        <v>Cosmeticos</v>
      </c>
      <c r="C81" s="26">
        <f>'Enero 2019'!C80+'Febrero 2019'!C89+'Marzo 2019'!C81+'Abril 2019'!C89+'Mayo 2019'!C89+'Junio 2019'!C89+'Julio 2019'!C89+'Agosto 2019'!C89+'Septiembre 2019'!C89+'Octubre 2019'!C89+'Noviembre 2019'!C89+'Diciembre 2019'!C81</f>
        <v>0</v>
      </c>
      <c r="D81" s="26">
        <f>'Enero 2019'!D80+'Febrero 2019'!D89+'Marzo 2019'!D81+'Abril 2019'!D89+'Mayo 2019'!D89+'Junio 2019'!D89+'Julio 2019'!D89+'Agosto 2019'!D89+'Septiembre 2019'!D89+'Octubre 2019'!D89+'Noviembre 2019'!D89+'Diciembre 2019'!D81</f>
        <v>0</v>
      </c>
      <c r="E81" s="26">
        <f t="shared" ref="E81:E87" si="9">C81-D81</f>
        <v>0</v>
      </c>
      <c r="F81" s="28"/>
    </row>
    <row r="82" spans="1:6" ht="14">
      <c r="A82" s="1"/>
      <c r="B82" s="5" t="str">
        <f>Categorias!B78</f>
        <v>Peluquería / S. Belleza</v>
      </c>
      <c r="C82" s="26">
        <f>'Enero 2019'!C81+'Febrero 2019'!C90+'Marzo 2019'!C82+'Abril 2019'!C90+'Mayo 2019'!C90+'Junio 2019'!C90+'Julio 2019'!C90+'Agosto 2019'!C90+'Septiembre 2019'!C90+'Octubre 2019'!C90+'Noviembre 2019'!C90+'Diciembre 2019'!C82</f>
        <v>0</v>
      </c>
      <c r="D82" s="26">
        <f>'Enero 2019'!D81+'Febrero 2019'!D90+'Marzo 2019'!D82+'Abril 2019'!D90+'Mayo 2019'!D90+'Junio 2019'!D90+'Julio 2019'!D90+'Agosto 2019'!D90+'Septiembre 2019'!D90+'Octubre 2019'!D90+'Noviembre 2019'!D90+'Diciembre 2019'!D82</f>
        <v>0</v>
      </c>
      <c r="E82" s="26">
        <f t="shared" si="9"/>
        <v>0</v>
      </c>
      <c r="F82" s="28"/>
    </row>
    <row r="83" spans="1:6" ht="14">
      <c r="A83" s="1"/>
      <c r="B83" s="5" t="str">
        <f>Categorias!B79</f>
        <v>Lavanderia</v>
      </c>
      <c r="C83" s="26">
        <f>'Enero 2019'!C82+'Febrero 2019'!C91+'Marzo 2019'!C83+'Abril 2019'!C91+'Mayo 2019'!C91+'Junio 2019'!C91+'Julio 2019'!C91+'Agosto 2019'!C91+'Septiembre 2019'!C91+'Octubre 2019'!C91+'Noviembre 2019'!C91+'Diciembre 2019'!C83</f>
        <v>0</v>
      </c>
      <c r="D83" s="26">
        <f>'Enero 2019'!D82+'Febrero 2019'!D91+'Marzo 2019'!D83+'Abril 2019'!D91+'Mayo 2019'!D91+'Junio 2019'!D91+'Julio 2019'!D91+'Agosto 2019'!D91+'Septiembre 2019'!D91+'Octubre 2019'!D91+'Noviembre 2019'!D91+'Diciembre 2019'!D83</f>
        <v>0</v>
      </c>
      <c r="E83" s="26">
        <f t="shared" si="9"/>
        <v>0</v>
      </c>
      <c r="F83" s="28"/>
    </row>
    <row r="84" spans="1:6" ht="14">
      <c r="A84" s="1"/>
      <c r="B84" s="5" t="str">
        <f>Categorias!B80</f>
        <v xml:space="preserve">Productos de limpieza </v>
      </c>
      <c r="C84" s="26">
        <f>'Enero 2019'!C83+'Febrero 2019'!C92+'Marzo 2019'!C84+'Abril 2019'!C92+'Mayo 2019'!C92+'Junio 2019'!C92+'Julio 2019'!C92+'Agosto 2019'!C92+'Septiembre 2019'!C92+'Octubre 2019'!C92+'Noviembre 2019'!C92+'Diciembre 2019'!C84</f>
        <v>0</v>
      </c>
      <c r="D84" s="26">
        <f>'Enero 2019'!D83+'Febrero 2019'!D92+'Marzo 2019'!D84+'Abril 2019'!D92+'Mayo 2019'!D92+'Junio 2019'!D92+'Julio 2019'!D92+'Agosto 2019'!D92+'Septiembre 2019'!D92+'Octubre 2019'!D92+'Noviembre 2019'!D92+'Diciembre 2019'!D84</f>
        <v>0</v>
      </c>
      <c r="E84" s="26">
        <f t="shared" si="9"/>
        <v>0</v>
      </c>
      <c r="F84" s="28"/>
    </row>
    <row r="85" spans="1:6" ht="14">
      <c r="A85" s="1"/>
      <c r="B85" s="5" t="str">
        <f>Categorias!B81</f>
        <v>Otros</v>
      </c>
      <c r="C85" s="26">
        <f>'Enero 2019'!C84+'Febrero 2019'!C93+'Marzo 2019'!C85+'Abril 2019'!C93+'Mayo 2019'!C93+'Junio 2019'!C93+'Julio 2019'!C93+'Agosto 2019'!C93+'Septiembre 2019'!C93+'Octubre 2019'!C93+'Noviembre 2019'!C93+'Diciembre 2019'!C85</f>
        <v>0</v>
      </c>
      <c r="D85" s="26">
        <f>'Enero 2019'!D84+'Febrero 2019'!D93+'Marzo 2019'!D85+'Abril 2019'!D93+'Mayo 2019'!D93+'Junio 2019'!D93+'Julio 2019'!D93+'Agosto 2019'!D93+'Septiembre 2019'!D93+'Octubre 2019'!D93+'Noviembre 2019'!D93+'Diciembre 2019'!D85</f>
        <v>0</v>
      </c>
      <c r="E85" s="26">
        <f t="shared" si="9"/>
        <v>0</v>
      </c>
      <c r="F85" s="28"/>
    </row>
    <row r="86" spans="1:6" ht="14">
      <c r="A86" s="1"/>
      <c r="B86" s="5" t="str">
        <f>Categorias!B82</f>
        <v>-</v>
      </c>
      <c r="C86" s="26">
        <f>'Enero 2019'!C85+'Febrero 2019'!C94+'Marzo 2019'!C86+'Abril 2019'!C94+'Mayo 2019'!C94+'Junio 2019'!C94+'Julio 2019'!C94+'Agosto 2019'!C94+'Septiembre 2019'!C94+'Octubre 2019'!C94+'Noviembre 2019'!C94+'Diciembre 2019'!C86</f>
        <v>0</v>
      </c>
      <c r="D86" s="26">
        <f>'Enero 2019'!D85+'Febrero 2019'!D94+'Marzo 2019'!D86+'Abril 2019'!D94+'Mayo 2019'!D94+'Junio 2019'!D94+'Julio 2019'!D94+'Agosto 2019'!D94+'Septiembre 2019'!D94+'Octubre 2019'!D94+'Noviembre 2019'!D94+'Diciembre 2019'!D86</f>
        <v>0</v>
      </c>
      <c r="E86" s="26">
        <f t="shared" si="9"/>
        <v>0</v>
      </c>
      <c r="F86" s="28"/>
    </row>
    <row r="87" spans="1:6" ht="14">
      <c r="A87" s="1"/>
      <c r="B87" s="5" t="str">
        <f>Categorias!B83</f>
        <v>-</v>
      </c>
      <c r="C87" s="26">
        <f>'Enero 2019'!C86+'Febrero 2019'!C95+'Marzo 2019'!C87+'Abril 2019'!C95+'Mayo 2019'!C95+'Junio 2019'!C95+'Julio 2019'!C95+'Agosto 2019'!C95+'Septiembre 2019'!C95+'Octubre 2019'!C95+'Noviembre 2019'!C95+'Diciembre 2019'!C87</f>
        <v>0</v>
      </c>
      <c r="D87" s="26">
        <f>'Enero 2019'!D86+'Febrero 2019'!D95+'Marzo 2019'!D87+'Abril 2019'!D95+'Mayo 2019'!D95+'Junio 2019'!D95+'Julio 2019'!D95+'Agosto 2019'!D95+'Septiembre 2019'!D95+'Octubre 2019'!D95+'Noviembre 2019'!D95+'Diciembre 2019'!D87</f>
        <v>0</v>
      </c>
      <c r="E87" s="26">
        <f t="shared" si="9"/>
        <v>0</v>
      </c>
      <c r="F87" s="28"/>
    </row>
    <row r="88" spans="1:6" ht="14">
      <c r="A88" s="1"/>
      <c r="B88" s="10"/>
      <c r="C88" s="38"/>
      <c r="D88" s="29"/>
      <c r="E88" s="29"/>
      <c r="F88" s="31"/>
    </row>
    <row r="89" spans="1:6" ht="14">
      <c r="A89" s="1"/>
      <c r="B89" s="66" t="str">
        <f>Categorias!B85</f>
        <v>No Imprescindible NIÑOS</v>
      </c>
      <c r="C89" s="66">
        <f>'Enero 2019'!C88+'Febrero 2019'!C97+'Marzo 2019'!C89+'Abril 2019'!C97+'Mayo 2019'!C97+'Junio 2019'!C97+'Julio 2019'!C97+'Agosto 2019'!C97+'Septiembre 2019'!C97+'Octubre 2019'!C97+'Noviembre 2019'!C97+'Diciembre 2019'!C89</f>
        <v>0</v>
      </c>
      <c r="D89" s="66">
        <f>'Enero 2019'!D88+'Febrero 2019'!D97+'Marzo 2019'!D89+'Abril 2019'!D97+'Mayo 2019'!D97+'Junio 2019'!D97+'Julio 2019'!D97+'Agosto 2019'!D97+'Septiembre 2019'!D97+'Octubre 2019'!D97+'Noviembre 2019'!D97+'Diciembre 2019'!D89</f>
        <v>0</v>
      </c>
      <c r="E89" s="66">
        <f>SUM(E90:E97)</f>
        <v>0</v>
      </c>
      <c r="F89" s="23"/>
    </row>
    <row r="90" spans="1:6" ht="14">
      <c r="A90" s="1"/>
      <c r="B90" s="5" t="str">
        <f>Categorias!B86</f>
        <v>Niñera</v>
      </c>
      <c r="C90" s="26">
        <f>'Enero 2019'!C89+'Febrero 2019'!C98+'Marzo 2019'!C90+'Abril 2019'!C98+'Mayo 2019'!C98+'Junio 2019'!C98+'Julio 2019'!C98+'Agosto 2019'!C98+'Septiembre 2019'!C98+'Octubre 2019'!C98+'Noviembre 2019'!C98+'Diciembre 2019'!C90</f>
        <v>0</v>
      </c>
      <c r="D90" s="26">
        <f>'Enero 2019'!D89+'Febrero 2019'!D98+'Marzo 2019'!D90+'Abril 2019'!D98+'Mayo 2019'!D98+'Junio 2019'!D98+'Julio 2019'!D98+'Agosto 2019'!D98+'Septiembre 2019'!D98+'Octubre 2019'!D98+'Noviembre 2019'!D98+'Diciembre 2019'!D90</f>
        <v>0</v>
      </c>
      <c r="E90" s="26">
        <f t="shared" ref="E90:E97" si="10">C90-D90</f>
        <v>0</v>
      </c>
      <c r="F90" s="28"/>
    </row>
    <row r="91" spans="1:6" ht="14">
      <c r="A91" s="1"/>
      <c r="B91" s="5" t="str">
        <f>Categorias!B87</f>
        <v>Gastos de escuela</v>
      </c>
      <c r="C91" s="26">
        <f>'Enero 2019'!C90+'Febrero 2019'!C99+'Marzo 2019'!C91+'Abril 2019'!C99+'Mayo 2019'!C99+'Junio 2019'!C99+'Julio 2019'!C99+'Agosto 2019'!C99+'Septiembre 2019'!C99+'Octubre 2019'!C99+'Noviembre 2019'!C99+'Diciembre 2019'!C91</f>
        <v>0</v>
      </c>
      <c r="D91" s="26">
        <f>'Enero 2019'!D90+'Febrero 2019'!D99+'Marzo 2019'!D91+'Abril 2019'!D99+'Mayo 2019'!D99+'Junio 2019'!D99+'Julio 2019'!D99+'Agosto 2019'!D99+'Septiembre 2019'!D99+'Octubre 2019'!D99+'Noviembre 2019'!D99+'Diciembre 2019'!D91</f>
        <v>0</v>
      </c>
      <c r="E91" s="26">
        <f t="shared" si="10"/>
        <v>0</v>
      </c>
      <c r="F91" s="28"/>
    </row>
    <row r="92" spans="1:6" ht="14">
      <c r="A92" s="1"/>
      <c r="B92" s="5" t="str">
        <f>Categorias!B88</f>
        <v>Viajes escolares</v>
      </c>
      <c r="C92" s="26">
        <f>'Enero 2019'!C91+'Febrero 2019'!C100+'Marzo 2019'!C92+'Abril 2019'!C100+'Mayo 2019'!C100+'Junio 2019'!C100+'Julio 2019'!C100+'Agosto 2019'!C100+'Septiembre 2019'!C100+'Octubre 2019'!C100+'Noviembre 2019'!C100+'Diciembre 2019'!C92</f>
        <v>0</v>
      </c>
      <c r="D92" s="26">
        <f>'Enero 2019'!D91+'Febrero 2019'!D100+'Marzo 2019'!D92+'Abril 2019'!D100+'Mayo 2019'!D100+'Junio 2019'!D100+'Julio 2019'!D100+'Agosto 2019'!D100+'Septiembre 2019'!D100+'Octubre 2019'!D100+'Noviembre 2019'!D100+'Diciembre 2019'!D92</f>
        <v>0</v>
      </c>
      <c r="E92" s="26">
        <f t="shared" si="10"/>
        <v>0</v>
      </c>
      <c r="F92" s="28"/>
    </row>
    <row r="93" spans="1:6" ht="14">
      <c r="A93" s="1"/>
      <c r="B93" s="5" t="str">
        <f>Categorias!B89</f>
        <v>Jugetes/juegos</v>
      </c>
      <c r="C93" s="26">
        <f>'Enero 2019'!C92+'Febrero 2019'!C101+'Marzo 2019'!C93+'Abril 2019'!C101+'Mayo 2019'!C101+'Junio 2019'!C101+'Julio 2019'!C101+'Agosto 2019'!C101+'Septiembre 2019'!C101+'Octubre 2019'!C101+'Noviembre 2019'!C101+'Diciembre 2019'!C93</f>
        <v>0</v>
      </c>
      <c r="D93" s="26">
        <f>'Enero 2019'!D92+'Febrero 2019'!D101+'Marzo 2019'!D93+'Abril 2019'!D101+'Mayo 2019'!D101+'Junio 2019'!D101+'Julio 2019'!D101+'Agosto 2019'!D101+'Septiembre 2019'!D101+'Octubre 2019'!D101+'Noviembre 2019'!D101+'Diciembre 2019'!D93</f>
        <v>0</v>
      </c>
      <c r="E93" s="26">
        <f t="shared" si="10"/>
        <v>0</v>
      </c>
      <c r="F93" s="28"/>
    </row>
    <row r="94" spans="1:6" ht="14">
      <c r="A94" s="1"/>
      <c r="B94" s="5" t="str">
        <f>Categorias!B90</f>
        <v>Clases adicionales</v>
      </c>
      <c r="C94" s="26">
        <f>'Enero 2019'!C93+'Febrero 2019'!C102+'Marzo 2019'!C94+'Abril 2019'!C102+'Mayo 2019'!C102+'Junio 2019'!C102+'Julio 2019'!C102+'Agosto 2019'!C102+'Septiembre 2019'!C102+'Octubre 2019'!C102+'Noviembre 2019'!C102+'Diciembre 2019'!C94</f>
        <v>0</v>
      </c>
      <c r="D94" s="26">
        <f>'Enero 2019'!D93+'Febrero 2019'!D102+'Marzo 2019'!D94+'Abril 2019'!D102+'Mayo 2019'!D102+'Junio 2019'!D102+'Julio 2019'!D102+'Agosto 2019'!D102+'Septiembre 2019'!D102+'Octubre 2019'!D102+'Noviembre 2019'!D102+'Diciembre 2019'!D94</f>
        <v>0</v>
      </c>
      <c r="E94" s="26">
        <f t="shared" si="10"/>
        <v>0</v>
      </c>
      <c r="F94" s="28"/>
    </row>
    <row r="95" spans="1:6" ht="14">
      <c r="A95" s="1"/>
      <c r="B95" s="5" t="str">
        <f>Categorias!B91</f>
        <v>Otros</v>
      </c>
      <c r="C95" s="26">
        <f>'Enero 2019'!C94+'Febrero 2019'!C103+'Marzo 2019'!C95+'Abril 2019'!C103+'Mayo 2019'!C103+'Junio 2019'!C103+'Julio 2019'!C103+'Agosto 2019'!C103+'Septiembre 2019'!C103+'Octubre 2019'!C103+'Noviembre 2019'!C103+'Diciembre 2019'!C95</f>
        <v>0</v>
      </c>
      <c r="D95" s="26">
        <f>'Enero 2019'!D94+'Febrero 2019'!D103+'Marzo 2019'!D95+'Abril 2019'!D103+'Mayo 2019'!D103+'Junio 2019'!D103+'Julio 2019'!D103+'Agosto 2019'!D103+'Septiembre 2019'!D103+'Octubre 2019'!D103+'Noviembre 2019'!D103+'Diciembre 2019'!D95</f>
        <v>0</v>
      </c>
      <c r="E95" s="26">
        <f t="shared" si="10"/>
        <v>0</v>
      </c>
      <c r="F95" s="28"/>
    </row>
    <row r="96" spans="1:6" ht="14">
      <c r="A96" s="1"/>
      <c r="B96" s="5" t="str">
        <f>Categorias!B92</f>
        <v>-</v>
      </c>
      <c r="C96" s="26">
        <f>'Enero 2019'!C95+'Febrero 2019'!C104+'Marzo 2019'!C96+'Abril 2019'!C104+'Mayo 2019'!C104+'Junio 2019'!C104+'Julio 2019'!C104+'Agosto 2019'!C104+'Septiembre 2019'!C104+'Octubre 2019'!C104+'Noviembre 2019'!C104+'Diciembre 2019'!C96</f>
        <v>0</v>
      </c>
      <c r="D96" s="26">
        <f>'Enero 2019'!D95+'Febrero 2019'!D104+'Marzo 2019'!D96+'Abril 2019'!D104+'Mayo 2019'!D104+'Junio 2019'!D104+'Julio 2019'!D104+'Agosto 2019'!D104+'Septiembre 2019'!D104+'Octubre 2019'!D104+'Noviembre 2019'!D104+'Diciembre 2019'!D96</f>
        <v>0</v>
      </c>
      <c r="E96" s="26">
        <f t="shared" si="10"/>
        <v>0</v>
      </c>
      <c r="F96" s="28"/>
    </row>
    <row r="97" spans="1:6" ht="14">
      <c r="A97" s="1"/>
      <c r="B97" s="5" t="str">
        <f>Categorias!B93</f>
        <v>-</v>
      </c>
      <c r="C97" s="26">
        <f>'Enero 2019'!C96+'Febrero 2019'!C105+'Marzo 2019'!C97+'Abril 2019'!C105+'Mayo 2019'!C105+'Junio 2019'!C105+'Julio 2019'!C105+'Agosto 2019'!C105+'Septiembre 2019'!C105+'Octubre 2019'!C105+'Noviembre 2019'!C105+'Diciembre 2019'!C97</f>
        <v>0</v>
      </c>
      <c r="D97" s="26">
        <f>'Enero 2019'!D96+'Febrero 2019'!D105+'Marzo 2019'!D97+'Abril 2019'!D105+'Mayo 2019'!D105+'Junio 2019'!D105+'Julio 2019'!D105+'Agosto 2019'!D105+'Septiembre 2019'!D105+'Octubre 2019'!D105+'Noviembre 2019'!D105+'Diciembre 2019'!D97</f>
        <v>0</v>
      </c>
      <c r="E97" s="26">
        <f t="shared" si="10"/>
        <v>0</v>
      </c>
      <c r="F97" s="28"/>
    </row>
    <row r="98" spans="1:6" ht="14">
      <c r="A98" s="1"/>
      <c r="B98" s="10"/>
      <c r="C98" s="29"/>
      <c r="D98" s="29"/>
      <c r="E98" s="29"/>
      <c r="F98" s="31"/>
    </row>
    <row r="99" spans="1:6" ht="14">
      <c r="A99" s="1"/>
      <c r="B99" s="66" t="str">
        <f>Categorias!B95</f>
        <v>NO Imprescindible Educación</v>
      </c>
      <c r="C99" s="66">
        <f>'Enero 2019'!C98+'Febrero 2019'!C107+'Marzo 2019'!C99+'Abril 2019'!C107+'Mayo 2019'!C107+'Junio 2019'!C107+'Julio 2019'!C107+'Agosto 2019'!C107+'Septiembre 2019'!C107+'Octubre 2019'!C107+'Noviembre 2019'!C107+'Diciembre 2019'!C99</f>
        <v>0</v>
      </c>
      <c r="D99" s="66">
        <f>'Enero 2019'!D98+'Febrero 2019'!D107+'Marzo 2019'!D99+'Abril 2019'!D107+'Mayo 2019'!D107+'Junio 2019'!D107+'Julio 2019'!D107+'Agosto 2019'!D107+'Septiembre 2019'!D107+'Octubre 2019'!D107+'Noviembre 2019'!D107+'Diciembre 2019'!D99</f>
        <v>0</v>
      </c>
      <c r="E99" s="66">
        <f>SUM(E100:E105)</f>
        <v>0</v>
      </c>
      <c r="F99" s="23"/>
    </row>
    <row r="100" spans="1:6" ht="14">
      <c r="A100" s="1"/>
      <c r="B100" s="5" t="str">
        <f>Categorias!B96</f>
        <v>Libros</v>
      </c>
      <c r="C100" s="26">
        <f>'Enero 2019'!C99+'Febrero 2019'!C108+'Marzo 2019'!C100+'Abril 2019'!C108+'Mayo 2019'!C108+'Junio 2019'!C108+'Julio 2019'!C108+'Agosto 2019'!C108+'Septiembre 2019'!C108+'Octubre 2019'!C108+'Noviembre 2019'!C108+'Diciembre 2019'!C100</f>
        <v>0</v>
      </c>
      <c r="D100" s="26">
        <f>'Enero 2019'!D99+'Febrero 2019'!D108+'Marzo 2019'!D100+'Abril 2019'!D108+'Mayo 2019'!D108+'Junio 2019'!D108+'Julio 2019'!D108+'Agosto 2019'!D108+'Septiembre 2019'!D108+'Octubre 2019'!D108+'Noviembre 2019'!D108+'Diciembre 2019'!D100</f>
        <v>0</v>
      </c>
      <c r="E100" s="26">
        <f t="shared" ref="E100:E105" si="11">C100-D100</f>
        <v>0</v>
      </c>
      <c r="F100" s="28"/>
    </row>
    <row r="101" spans="1:6" ht="14">
      <c r="A101" s="1"/>
      <c r="B101" s="5" t="str">
        <f>Categorias!B97</f>
        <v>Cursos/formación</v>
      </c>
      <c r="C101" s="26">
        <f>'Enero 2019'!C100+'Febrero 2019'!C109+'Marzo 2019'!C101+'Abril 2019'!C109+'Mayo 2019'!C109+'Junio 2019'!C109+'Julio 2019'!C109+'Agosto 2019'!C109+'Septiembre 2019'!C109+'Octubre 2019'!C109+'Noviembre 2019'!C109+'Diciembre 2019'!C101</f>
        <v>0</v>
      </c>
      <c r="D101" s="26">
        <f>'Enero 2019'!D100+'Febrero 2019'!D109+'Marzo 2019'!D101+'Abril 2019'!D109+'Mayo 2019'!D109+'Junio 2019'!D109+'Julio 2019'!D109+'Agosto 2019'!D109+'Septiembre 2019'!D109+'Octubre 2019'!D109+'Noviembre 2019'!D109+'Diciembre 2019'!D101</f>
        <v>0</v>
      </c>
      <c r="E101" s="26">
        <f t="shared" si="11"/>
        <v>0</v>
      </c>
      <c r="F101" s="28"/>
    </row>
    <row r="102" spans="1:6" ht="14">
      <c r="A102" s="1"/>
      <c r="B102" s="5" t="str">
        <f>Categorias!B98</f>
        <v>Aprendizaje de idioma</v>
      </c>
      <c r="C102" s="26">
        <f>'Enero 2019'!C101+'Febrero 2019'!C110+'Marzo 2019'!C102+'Abril 2019'!C110+'Mayo 2019'!C110+'Junio 2019'!C110+'Julio 2019'!C110+'Agosto 2019'!C110+'Septiembre 2019'!C110+'Octubre 2019'!C110+'Noviembre 2019'!C110+'Diciembre 2019'!C102</f>
        <v>0</v>
      </c>
      <c r="D102" s="26">
        <f>'Enero 2019'!D101+'Febrero 2019'!D110+'Marzo 2019'!D102+'Abril 2019'!D110+'Mayo 2019'!D110+'Junio 2019'!D110+'Julio 2019'!D110+'Agosto 2019'!D110+'Septiembre 2019'!D110+'Octubre 2019'!D110+'Noviembre 2019'!D110+'Diciembre 2019'!D102</f>
        <v>0</v>
      </c>
      <c r="E102" s="26">
        <f t="shared" si="11"/>
        <v>0</v>
      </c>
      <c r="F102" s="28"/>
    </row>
    <row r="103" spans="1:6" ht="14">
      <c r="A103" s="1"/>
      <c r="B103" s="5" t="str">
        <f>Categorias!B99</f>
        <v>Clases adicionales</v>
      </c>
      <c r="C103" s="26">
        <f>'Enero 2019'!C102+'Febrero 2019'!C111+'Marzo 2019'!C103+'Abril 2019'!C111+'Mayo 2019'!C111+'Junio 2019'!C111+'Julio 2019'!C111+'Agosto 2019'!C111+'Septiembre 2019'!C111+'Octubre 2019'!C111+'Noviembre 2019'!C111+'Diciembre 2019'!C103</f>
        <v>0</v>
      </c>
      <c r="D103" s="26">
        <f>'Enero 2019'!D102+'Febrero 2019'!D111+'Marzo 2019'!D103+'Abril 2019'!D111+'Mayo 2019'!D111+'Junio 2019'!D111+'Julio 2019'!D111+'Agosto 2019'!D111+'Septiembre 2019'!D111+'Octubre 2019'!D111+'Noviembre 2019'!D111+'Diciembre 2019'!D103</f>
        <v>0</v>
      </c>
      <c r="E103" s="26">
        <f t="shared" si="11"/>
        <v>0</v>
      </c>
      <c r="F103" s="28"/>
    </row>
    <row r="104" spans="1:6" ht="14">
      <c r="A104" s="1"/>
      <c r="B104" s="5" t="str">
        <f>Categorias!B100</f>
        <v>-</v>
      </c>
      <c r="C104" s="26">
        <f>'Enero 2019'!C103+'Febrero 2019'!C112+'Marzo 2019'!C104+'Abril 2019'!C112+'Mayo 2019'!C112+'Junio 2019'!C112+'Julio 2019'!C112+'Agosto 2019'!C112+'Septiembre 2019'!C112+'Octubre 2019'!C112+'Noviembre 2019'!C112+'Diciembre 2019'!C104</f>
        <v>0</v>
      </c>
      <c r="D104" s="26">
        <f>'Enero 2019'!D103+'Febrero 2019'!D112+'Marzo 2019'!D104+'Abril 2019'!D112+'Mayo 2019'!D112+'Junio 2019'!D112+'Julio 2019'!D112+'Agosto 2019'!D112+'Septiembre 2019'!D112+'Octubre 2019'!D112+'Noviembre 2019'!D112+'Diciembre 2019'!D104</f>
        <v>0</v>
      </c>
      <c r="E104" s="26">
        <f t="shared" si="11"/>
        <v>0</v>
      </c>
      <c r="F104" s="28"/>
    </row>
    <row r="105" spans="1:6" ht="14">
      <c r="A105" s="1"/>
      <c r="B105" s="5" t="str">
        <f>Categorias!B101</f>
        <v>-</v>
      </c>
      <c r="C105" s="26">
        <f>'Enero 2019'!C104+'Febrero 2019'!C113+'Marzo 2019'!C105+'Abril 2019'!C113+'Mayo 2019'!C113+'Junio 2019'!C113+'Julio 2019'!C113+'Agosto 2019'!C113+'Septiembre 2019'!C113+'Octubre 2019'!C113+'Noviembre 2019'!C113+'Diciembre 2019'!C105</f>
        <v>0</v>
      </c>
      <c r="D105" s="26">
        <f>'Enero 2019'!D104+'Febrero 2019'!D113+'Marzo 2019'!D105+'Abril 2019'!D113+'Mayo 2019'!D113+'Junio 2019'!D113+'Julio 2019'!D113+'Agosto 2019'!D113+'Septiembre 2019'!D113+'Octubre 2019'!D113+'Noviembre 2019'!D113+'Diciembre 2019'!D105</f>
        <v>0</v>
      </c>
      <c r="E105" s="26">
        <f t="shared" si="11"/>
        <v>0</v>
      </c>
      <c r="F105" s="28"/>
    </row>
    <row r="106" spans="1:6" ht="14">
      <c r="A106" s="1"/>
      <c r="B106" s="10"/>
      <c r="C106" s="29"/>
      <c r="D106" s="29"/>
      <c r="E106" s="29"/>
      <c r="F106" s="1"/>
    </row>
    <row r="107" spans="1:6" ht="14">
      <c r="A107" s="1"/>
      <c r="B107" s="67" t="str">
        <f>Categorias!B103</f>
        <v>SE PUEDE QUITAR Entrenimiento</v>
      </c>
      <c r="C107" s="67">
        <f>'Enero 2019'!C106+'Febrero 2019'!C115+'Marzo 2019'!C107+'Abril 2019'!C115+'Mayo 2019'!C115+'Junio 2019'!C115+'Julio 2019'!C115+'Agosto 2019'!C115+'Septiembre 2019'!C115+'Octubre 2019'!C115+'Noviembre 2019'!C115+'Diciembre 2019'!C107</f>
        <v>0</v>
      </c>
      <c r="D107" s="67">
        <f>'Enero 2019'!D106+'Febrero 2019'!D115+'Marzo 2019'!D107+'Abril 2019'!D115+'Mayo 2019'!D115+'Junio 2019'!D115+'Julio 2019'!D115+'Agosto 2019'!D115+'Septiembre 2019'!D115+'Octubre 2019'!D115+'Noviembre 2019'!D115+'Diciembre 2019'!D107</f>
        <v>0</v>
      </c>
      <c r="E107" s="67">
        <f>SUM(E108:E115)</f>
        <v>0</v>
      </c>
      <c r="F107" s="67"/>
    </row>
    <row r="108" spans="1:6" ht="14">
      <c r="A108" s="1"/>
      <c r="B108" s="5" t="str">
        <f>Categorias!B104</f>
        <v>Cine/teatro</v>
      </c>
      <c r="C108" s="26">
        <f>'Enero 2019'!C107+'Febrero 2019'!C116+'Marzo 2019'!C108+'Abril 2019'!C116+'Mayo 2019'!C116+'Junio 2019'!C116+'Julio 2019'!C116+'Agosto 2019'!C116+'Septiembre 2019'!C116+'Octubre 2019'!C116+'Noviembre 2019'!C116+'Diciembre 2019'!C108</f>
        <v>0</v>
      </c>
      <c r="D108" s="26">
        <f>'Enero 2019'!D107+'Febrero 2019'!D116+'Marzo 2019'!D108+'Abril 2019'!D116+'Mayo 2019'!D116+'Junio 2019'!D116+'Julio 2019'!D116+'Agosto 2019'!D116+'Septiembre 2019'!D116+'Octubre 2019'!D116+'Noviembre 2019'!D116+'Diciembre 2019'!D108</f>
        <v>0</v>
      </c>
      <c r="E108" s="26">
        <f t="shared" ref="E108:E115" si="12">C108-D108</f>
        <v>0</v>
      </c>
      <c r="F108" s="28"/>
    </row>
    <row r="109" spans="1:6" ht="14">
      <c r="A109" s="1"/>
      <c r="B109" s="5" t="str">
        <f>Categorias!B105</f>
        <v>Gimnasio/piscina</v>
      </c>
      <c r="C109" s="26">
        <f>'Enero 2019'!C108+'Febrero 2019'!C117+'Marzo 2019'!C109+'Abril 2019'!C117+'Mayo 2019'!C117+'Junio 2019'!C117+'Julio 2019'!C117+'Agosto 2019'!C117+'Septiembre 2019'!C117+'Octubre 2019'!C117+'Noviembre 2019'!C117+'Diciembre 2019'!C109</f>
        <v>0</v>
      </c>
      <c r="D109" s="26">
        <f>'Enero 2019'!D108+'Febrero 2019'!D117+'Marzo 2019'!D109+'Abril 2019'!D117+'Mayo 2019'!D117+'Junio 2019'!D117+'Julio 2019'!D117+'Agosto 2019'!D117+'Septiembre 2019'!D117+'Octubre 2019'!D117+'Noviembre 2019'!D117+'Diciembre 2019'!D109</f>
        <v>0</v>
      </c>
      <c r="E109" s="26">
        <f t="shared" si="12"/>
        <v>0</v>
      </c>
      <c r="F109" s="28"/>
    </row>
    <row r="110" spans="1:6" ht="14">
      <c r="A110" s="1"/>
      <c r="B110" s="5" t="str">
        <f>Categorias!B106</f>
        <v>Juegos</v>
      </c>
      <c r="C110" s="26">
        <f>'Enero 2019'!C109+'Febrero 2019'!C118+'Marzo 2019'!C110+'Abril 2019'!C118+'Mayo 2019'!C118+'Junio 2019'!C118+'Julio 2019'!C118+'Agosto 2019'!C118+'Septiembre 2019'!C118+'Octubre 2019'!C118+'Noviembre 2019'!C118+'Diciembre 2019'!C110</f>
        <v>0</v>
      </c>
      <c r="D110" s="26">
        <f>'Enero 2019'!D109+'Febrero 2019'!D118+'Marzo 2019'!D110+'Abril 2019'!D118+'Mayo 2019'!D118+'Junio 2019'!D118+'Julio 2019'!D118+'Agosto 2019'!D118+'Septiembre 2019'!D118+'Octubre 2019'!D118+'Noviembre 2019'!D118+'Diciembre 2019'!D110</f>
        <v>0</v>
      </c>
      <c r="E110" s="26">
        <f t="shared" si="12"/>
        <v>0</v>
      </c>
      <c r="F110" s="28"/>
    </row>
    <row r="111" spans="1:6" ht="14">
      <c r="A111" s="1"/>
      <c r="B111" s="5" t="str">
        <f>Categorias!B107</f>
        <v>Pasatiempo</v>
      </c>
      <c r="C111" s="26">
        <f>'Enero 2019'!C110+'Febrero 2019'!C119+'Marzo 2019'!C111+'Abril 2019'!C119+'Mayo 2019'!C119+'Junio 2019'!C119+'Julio 2019'!C119+'Agosto 2019'!C119+'Septiembre 2019'!C119+'Octubre 2019'!C119+'Noviembre 2019'!C119+'Diciembre 2019'!C111</f>
        <v>0</v>
      </c>
      <c r="D111" s="26">
        <f>'Enero 2019'!D110+'Febrero 2019'!D119+'Marzo 2019'!D111+'Abril 2019'!D119+'Mayo 2019'!D119+'Junio 2019'!D119+'Julio 2019'!D119+'Agosto 2019'!D119+'Septiembre 2019'!D119+'Octubre 2019'!D119+'Noviembre 2019'!D119+'Diciembre 2019'!D111</f>
        <v>0</v>
      </c>
      <c r="E111" s="26">
        <f t="shared" si="12"/>
        <v>0</v>
      </c>
      <c r="F111" s="28"/>
    </row>
    <row r="112" spans="1:6" ht="14">
      <c r="A112" s="1"/>
      <c r="B112" s="5" t="str">
        <f>Categorias!B108</f>
        <v>Suscripciones</v>
      </c>
      <c r="C112" s="26">
        <f>'Enero 2019'!C112+'Febrero 2019'!C121+'Marzo 2019'!C113+'Abril 2019'!C121+'Mayo 2019'!C121+'Junio 2019'!C121+'Julio 2019'!C121+'Agosto 2019'!C121+'Septiembre 2019'!C121+'Octubre 2019'!C121+'Noviembre 2019'!C121+'Diciembre 2019'!C113</f>
        <v>0</v>
      </c>
      <c r="D112" s="26">
        <f>'Enero 2019'!D112+'Febrero 2019'!D121+'Marzo 2019'!D113+'Abril 2019'!D121+'Mayo 2019'!D121+'Junio 2019'!D121+'Julio 2019'!D121+'Agosto 2019'!D121+'Septiembre 2019'!D121+'Octubre 2019'!D121+'Noviembre 2019'!D121+'Diciembre 2019'!D113</f>
        <v>0</v>
      </c>
      <c r="E112" s="26">
        <f t="shared" si="12"/>
        <v>0</v>
      </c>
      <c r="F112" s="28"/>
    </row>
    <row r="113" spans="1:6" ht="14">
      <c r="A113" s="1"/>
      <c r="B113" s="5" t="str">
        <f>Categorias!B110</f>
        <v>Comidas fuera de casa</v>
      </c>
      <c r="C113" s="26">
        <f>'Enero 2019'!C113+'Febrero 2019'!C122+'Marzo 2019'!C114+'Abril 2019'!C122+'Mayo 2019'!C122+'Junio 2019'!C122+'Julio 2019'!C122+'Agosto 2019'!C122+'Septiembre 2019'!C122+'Octubre 2019'!C122+'Noviembre 2019'!C122+'Diciembre 2019'!C114</f>
        <v>0</v>
      </c>
      <c r="D113" s="26">
        <f>'Enero 2019'!D113+'Febrero 2019'!D122+'Marzo 2019'!D114+'Abril 2019'!D122+'Mayo 2019'!D122+'Junio 2019'!D122+'Julio 2019'!D122+'Agosto 2019'!D122+'Septiembre 2019'!D122+'Octubre 2019'!D122+'Noviembre 2019'!D122+'Diciembre 2019'!D114</f>
        <v>0</v>
      </c>
      <c r="E113" s="26">
        <f t="shared" si="12"/>
        <v>0</v>
      </c>
      <c r="F113" s="28"/>
    </row>
    <row r="114" spans="1:6" ht="14">
      <c r="A114" s="1"/>
      <c r="B114" s="5" t="str">
        <f>Categorias!B111</f>
        <v>Fiestas de cumpleaños</v>
      </c>
      <c r="C114" s="26">
        <f>'Enero 2019'!C114+'Febrero 2019'!C123+'Marzo 2019'!C115+'Abril 2019'!C123+'Mayo 2019'!C123+'Junio 2019'!C123+'Julio 2019'!C123+'Agosto 2019'!C123+'Septiembre 2019'!C123+'Octubre 2019'!C123+'Noviembre 2019'!C123+'Diciembre 2019'!C115</f>
        <v>0</v>
      </c>
      <c r="D114" s="26">
        <f>'Enero 2019'!D114+'Febrero 2019'!D123+'Marzo 2019'!D115+'Abril 2019'!D123+'Mayo 2019'!D123+'Junio 2019'!D123+'Julio 2019'!D123+'Agosto 2019'!D123+'Septiembre 2019'!D123+'Octubre 2019'!D123+'Noviembre 2019'!D123+'Diciembre 2019'!D115</f>
        <v>0</v>
      </c>
      <c r="E114" s="26">
        <f t="shared" si="12"/>
        <v>0</v>
      </c>
      <c r="F114" s="28"/>
    </row>
    <row r="115" spans="1:6" ht="14">
      <c r="A115" s="1"/>
      <c r="B115" s="5" t="str">
        <f>Categorias!B112</f>
        <v>Vacaciones</v>
      </c>
      <c r="C115" s="26">
        <f>'Enero 2019'!C115+'Febrero 2019'!C124+'Marzo 2019'!C116+'Abril 2019'!C124+'Mayo 2019'!C124+'Junio 2019'!C124+'Julio 2019'!C124+'Agosto 2019'!C124+'Septiembre 2019'!C124+'Octubre 2019'!C124+'Noviembre 2019'!C124+'Diciembre 2019'!C116</f>
        <v>0</v>
      </c>
      <c r="D115" s="26">
        <f>'Enero 2019'!D115+'Febrero 2019'!D124+'Marzo 2019'!D116+'Abril 2019'!D124+'Mayo 2019'!D124+'Junio 2019'!D124+'Julio 2019'!D124+'Agosto 2019'!D124+'Septiembre 2019'!D124+'Octubre 2019'!D124+'Noviembre 2019'!D124+'Diciembre 2019'!D116</f>
        <v>0</v>
      </c>
      <c r="E115" s="26">
        <f t="shared" si="12"/>
        <v>0</v>
      </c>
      <c r="F115" s="28"/>
    </row>
    <row r="116" spans="1:6" ht="14">
      <c r="A116" s="1"/>
      <c r="B116" s="10"/>
      <c r="C116" s="29"/>
      <c r="D116" s="29"/>
      <c r="E116" s="29"/>
      <c r="F116" s="1"/>
    </row>
    <row r="117" spans="1:6" ht="14">
      <c r="A117" s="1"/>
      <c r="B117" s="67" t="str">
        <f>Categorias!B114</f>
        <v>Se deben eliminar DEUDAS</v>
      </c>
      <c r="C117" s="67">
        <f>'Enero 2019'!C117+'Febrero 2019'!C126+'Marzo 2019'!C118+'Abril 2019'!C126+'Mayo 2019'!C126+'Junio 2019'!C126+'Julio 2019'!C126+'Agosto 2019'!C126+'Septiembre 2019'!C126+'Octubre 2019'!C126+'Noviembre 2019'!C126+'Diciembre 2019'!C118</f>
        <v>0</v>
      </c>
      <c r="D117" s="67">
        <f>'Enero 2019'!D117+'Febrero 2019'!D126+'Marzo 2019'!D118+'Abril 2019'!D126+'Mayo 2019'!D126+'Junio 2019'!D126+'Julio 2019'!D126+'Agosto 2019'!D126+'Septiembre 2019'!D126+'Octubre 2019'!D126+'Noviembre 2019'!D126+'Diciembre 2019'!D118</f>
        <v>0</v>
      </c>
      <c r="E117" s="67">
        <f>SUM(E118:E125)</f>
        <v>0</v>
      </c>
      <c r="F117" s="67"/>
    </row>
    <row r="118" spans="1:6" ht="14">
      <c r="A118" s="1"/>
      <c r="B118" s="5" t="str">
        <f>Categorias!B115</f>
        <v>Crédito hipotecario</v>
      </c>
      <c r="C118" s="26">
        <f>'Enero 2019'!C118+'Febrero 2019'!C127+'Marzo 2019'!C119+'Abril 2019'!C127+'Mayo 2019'!C127+'Junio 2019'!C127+'Julio 2019'!C127+'Agosto 2019'!C127+'Septiembre 2019'!C127+'Octubre 2019'!C127+'Noviembre 2019'!C127+'Diciembre 2019'!C119</f>
        <v>0</v>
      </c>
      <c r="D118" s="26">
        <f>'Enero 2019'!D118+'Febrero 2019'!D127+'Marzo 2019'!D119+'Abril 2019'!D127+'Mayo 2019'!D127+'Junio 2019'!D127+'Julio 2019'!D127+'Agosto 2019'!D127+'Septiembre 2019'!D127+'Octubre 2019'!D127+'Noviembre 2019'!D127+'Diciembre 2019'!D119</f>
        <v>0</v>
      </c>
      <c r="E118" s="26">
        <f t="shared" ref="E118:E125" si="13">C118-D118</f>
        <v>0</v>
      </c>
      <c r="F118" s="28"/>
    </row>
    <row r="119" spans="1:6" ht="14">
      <c r="A119" s="1"/>
      <c r="B119" s="5" t="str">
        <f>Categorias!B116</f>
        <v>Crédito al consumo</v>
      </c>
      <c r="C119" s="26">
        <f>'Enero 2019'!C119+'Febrero 2019'!C128+'Marzo 2019'!C120+'Abril 2019'!C128+'Mayo 2019'!C128+'Junio 2019'!C128+'Julio 2019'!C128+'Agosto 2019'!C128+'Septiembre 2019'!C128+'Octubre 2019'!C128+'Noviembre 2019'!C128+'Diciembre 2019'!C120</f>
        <v>0</v>
      </c>
      <c r="D119" s="26">
        <f>'Enero 2019'!D119+'Febrero 2019'!D128+'Marzo 2019'!D120+'Abril 2019'!D128+'Mayo 2019'!D128+'Junio 2019'!D128+'Julio 2019'!D128+'Agosto 2019'!D128+'Septiembre 2019'!D128+'Octubre 2019'!D128+'Noviembre 2019'!D128+'Diciembre 2019'!D120</f>
        <v>0</v>
      </c>
      <c r="E119" s="26">
        <f t="shared" si="13"/>
        <v>0</v>
      </c>
      <c r="F119" s="28"/>
    </row>
    <row r="120" spans="1:6" ht="14">
      <c r="A120" s="1"/>
      <c r="B120" s="5" t="str">
        <f>Categorias!B117</f>
        <v>Creditos estudiantiles</v>
      </c>
      <c r="C120" s="26">
        <f>'Enero 2019'!C120+'Febrero 2019'!C129+'Marzo 2019'!C121+'Abril 2019'!C129+'Mayo 2019'!C129+'Junio 2019'!C129+'Julio 2019'!C129+'Agosto 2019'!C129+'Septiembre 2019'!C129+'Octubre 2019'!C129+'Noviembre 2019'!C129+'Diciembre 2019'!C121</f>
        <v>0</v>
      </c>
      <c r="D120" s="26">
        <f>'Enero 2019'!D120+'Febrero 2019'!D129+'Marzo 2019'!D121+'Abril 2019'!D129+'Mayo 2019'!D129+'Junio 2019'!D129+'Julio 2019'!D129+'Agosto 2019'!D129+'Septiembre 2019'!D129+'Octubre 2019'!D129+'Noviembre 2019'!D129+'Diciembre 2019'!D121</f>
        <v>0</v>
      </c>
      <c r="E120" s="26">
        <f t="shared" si="13"/>
        <v>0</v>
      </c>
      <c r="F120" s="28"/>
    </row>
    <row r="121" spans="1:6" ht="14">
      <c r="A121" s="1"/>
      <c r="B121" s="5" t="str">
        <f>Categorias!B118</f>
        <v>Tarjeta de crédito 1</v>
      </c>
      <c r="C121" s="26">
        <f>'Enero 2019'!C121+'Febrero 2019'!C130+'Marzo 2019'!C122+'Abril 2019'!C130+'Mayo 2019'!C130+'Junio 2019'!C130+'Julio 2019'!C130+'Agosto 2019'!C130+'Septiembre 2019'!C130+'Octubre 2019'!C130+'Noviembre 2019'!C130+'Diciembre 2019'!C122</f>
        <v>0</v>
      </c>
      <c r="D121" s="26">
        <f>'Enero 2019'!D121+'Febrero 2019'!D130+'Marzo 2019'!D122+'Abril 2019'!D130+'Mayo 2019'!D130+'Junio 2019'!D130+'Julio 2019'!D130+'Agosto 2019'!D130+'Septiembre 2019'!D130+'Octubre 2019'!D130+'Noviembre 2019'!D130+'Diciembre 2019'!D122</f>
        <v>0</v>
      </c>
      <c r="E121" s="26">
        <f t="shared" si="13"/>
        <v>0</v>
      </c>
      <c r="F121" s="28"/>
    </row>
    <row r="122" spans="1:6" ht="14">
      <c r="A122" s="1"/>
      <c r="B122" s="5" t="str">
        <f>Categorias!B119</f>
        <v>Tarjeta de crédito 2</v>
      </c>
      <c r="C122" s="26">
        <f>'Enero 2019'!C122+'Febrero 2019'!C131+'Marzo 2019'!C123+'Abril 2019'!C131+'Mayo 2019'!C131+'Junio 2019'!C131+'Julio 2019'!C131+'Agosto 2019'!C131+'Septiembre 2019'!C131+'Octubre 2019'!C131+'Noviembre 2019'!C131+'Diciembre 2019'!C123</f>
        <v>0</v>
      </c>
      <c r="D122" s="26">
        <f>'Enero 2019'!D122+'Febrero 2019'!D131+'Marzo 2019'!D123+'Abril 2019'!D131+'Mayo 2019'!D131+'Junio 2019'!D131+'Julio 2019'!D131+'Agosto 2019'!D131+'Septiembre 2019'!D131+'Octubre 2019'!D131+'Noviembre 2019'!D131+'Diciembre 2019'!D123</f>
        <v>0</v>
      </c>
      <c r="E122" s="26">
        <f t="shared" si="13"/>
        <v>0</v>
      </c>
      <c r="F122" s="28"/>
    </row>
    <row r="123" spans="1:6" ht="14">
      <c r="A123" s="1"/>
      <c r="B123" s="5" t="str">
        <f>Categorias!B120</f>
        <v>Otros</v>
      </c>
      <c r="C123" s="26">
        <f>'Enero 2019'!C123+'Febrero 2019'!C132+'Marzo 2019'!C124+'Abril 2019'!C132+'Mayo 2019'!C132+'Junio 2019'!C132+'Julio 2019'!C132+'Agosto 2019'!C132+'Septiembre 2019'!C132+'Octubre 2019'!C132+'Noviembre 2019'!C132+'Diciembre 2019'!C124</f>
        <v>0</v>
      </c>
      <c r="D123" s="26">
        <f>'Enero 2019'!D123+'Febrero 2019'!D132+'Marzo 2019'!D124+'Abril 2019'!D132+'Mayo 2019'!D132+'Junio 2019'!D132+'Julio 2019'!D132+'Agosto 2019'!D132+'Septiembre 2019'!D132+'Octubre 2019'!D132+'Noviembre 2019'!D132+'Diciembre 2019'!D124</f>
        <v>0</v>
      </c>
      <c r="E123" s="26">
        <f t="shared" si="13"/>
        <v>0</v>
      </c>
      <c r="F123" s="28"/>
    </row>
    <row r="124" spans="1:6" ht="14">
      <c r="A124" s="1"/>
      <c r="B124" s="5" t="str">
        <f>Categorias!B121</f>
        <v>-</v>
      </c>
      <c r="C124" s="26">
        <f>'Enero 2019'!C124+'Febrero 2019'!C133+'Marzo 2019'!C125+'Abril 2019'!C133+'Mayo 2019'!C133+'Junio 2019'!C133+'Julio 2019'!C133+'Agosto 2019'!C133+'Septiembre 2019'!C133+'Octubre 2019'!C133+'Noviembre 2019'!C133+'Diciembre 2019'!C125</f>
        <v>0</v>
      </c>
      <c r="D124" s="26">
        <f>'Enero 2019'!D124+'Febrero 2019'!D133+'Marzo 2019'!D125+'Abril 2019'!D133+'Mayo 2019'!D133+'Junio 2019'!D133+'Julio 2019'!D133+'Agosto 2019'!D133+'Septiembre 2019'!D133+'Octubre 2019'!D133+'Noviembre 2019'!D133+'Diciembre 2019'!D125</f>
        <v>0</v>
      </c>
      <c r="E124" s="26">
        <f t="shared" si="13"/>
        <v>0</v>
      </c>
      <c r="F124" s="28"/>
    </row>
    <row r="125" spans="1:6" ht="15.75" customHeight="1">
      <c r="A125" s="1"/>
      <c r="B125" s="5" t="str">
        <f>Categorias!B122</f>
        <v>-</v>
      </c>
      <c r="C125" s="26">
        <f>'Enero 2019'!C125+'Febrero 2019'!C134+'Marzo 2019'!C126+'Abril 2019'!C134+'Mayo 2019'!C134+'Junio 2019'!C134+'Julio 2019'!C134+'Agosto 2019'!C134+'Septiembre 2019'!C134+'Octubre 2019'!C134+'Noviembre 2019'!C134+'Diciembre 2019'!C126</f>
        <v>0</v>
      </c>
      <c r="D125" s="26">
        <f>'Enero 2019'!D125+'Febrero 2019'!D134+'Marzo 2019'!D126+'Abril 2019'!D134+'Mayo 2019'!D134+'Junio 2019'!D134+'Julio 2019'!D134+'Agosto 2019'!D134+'Septiembre 2019'!D134+'Octubre 2019'!D134+'Noviembre 2019'!D134+'Diciembre 2019'!D126</f>
        <v>0</v>
      </c>
      <c r="E125" s="26">
        <f t="shared" si="13"/>
        <v>0</v>
      </c>
      <c r="F125" s="28"/>
    </row>
    <row r="126" spans="1:6" ht="14">
      <c r="A126" s="1"/>
      <c r="B126" s="8"/>
      <c r="C126" s="29"/>
      <c r="D126" s="29"/>
      <c r="E126" s="29"/>
      <c r="F126" s="1"/>
    </row>
    <row r="127" spans="1:6" ht="14">
      <c r="A127" s="1"/>
      <c r="B127" s="66" t="str">
        <f>Categorias!B124</f>
        <v>NO Imprescindible Mascotas</v>
      </c>
      <c r="C127" s="66">
        <f>'Enero 2019'!C127+'Febrero 2019'!C136+'Marzo 2019'!C128+'Abril 2019'!C136+'Mayo 2019'!C136+'Junio 2019'!C136+'Julio 2019'!C136+'Agosto 2019'!C136+'Septiembre 2019'!C136+'Octubre 2019'!C136+'Noviembre 2019'!C136+'Diciembre 2019'!C128</f>
        <v>0</v>
      </c>
      <c r="D127" s="66">
        <f>'Enero 2019'!D127+'Febrero 2019'!D136+'Marzo 2019'!D128+'Abril 2019'!D136+'Mayo 2019'!D136+'Junio 2019'!D136+'Julio 2019'!D136+'Agosto 2019'!D136+'Septiembre 2019'!D136+'Octubre 2019'!D136+'Noviembre 2019'!D136+'Diciembre 2019'!D128</f>
        <v>0</v>
      </c>
      <c r="E127" s="66">
        <f>SUM(E128:E135)</f>
        <v>0</v>
      </c>
      <c r="F127" s="66"/>
    </row>
    <row r="128" spans="1:6" ht="14">
      <c r="A128" s="1"/>
      <c r="B128" s="5">
        <f>Categorias!B125</f>
        <v>0</v>
      </c>
      <c r="C128" s="26">
        <f>'Enero 2019'!C128+'Febrero 2019'!C137+'Marzo 2019'!C129+'Abril 2019'!C137+'Mayo 2019'!C137+'Junio 2019'!C137+'Julio 2019'!C137+'Agosto 2019'!C137+'Septiembre 2019'!C137+'Octubre 2019'!C137+'Noviembre 2019'!C137+'Diciembre 2019'!C129</f>
        <v>0</v>
      </c>
      <c r="D128" s="26">
        <f>'Enero 2019'!D128+'Febrero 2019'!D137+'Marzo 2019'!D129+'Abril 2019'!D137+'Mayo 2019'!D137+'Junio 2019'!D137+'Julio 2019'!D137+'Agosto 2019'!D137+'Septiembre 2019'!D137+'Octubre 2019'!D137+'Noviembre 2019'!D137+'Diciembre 2019'!D129</f>
        <v>0</v>
      </c>
      <c r="E128" s="26">
        <f t="shared" ref="E128:E135" si="14">C128-D128</f>
        <v>0</v>
      </c>
      <c r="F128" s="28"/>
    </row>
    <row r="129" spans="1:6" ht="14">
      <c r="A129" s="1"/>
      <c r="B129" s="5" t="str">
        <f>Categorias!B126</f>
        <v>Cuidado de mascotas</v>
      </c>
      <c r="C129" s="26">
        <f>'Enero 2019'!C129+'Febrero 2019'!C138+'Marzo 2019'!C130+'Abril 2019'!C138+'Mayo 2019'!C138+'Junio 2019'!C138+'Julio 2019'!C138+'Agosto 2019'!C138+'Septiembre 2019'!C138+'Octubre 2019'!C138+'Noviembre 2019'!C138+'Diciembre 2019'!C130</f>
        <v>0</v>
      </c>
      <c r="D129" s="26">
        <f>'Enero 2019'!D129+'Febrero 2019'!D138+'Marzo 2019'!D130+'Abril 2019'!D138+'Mayo 2019'!D138+'Junio 2019'!D138+'Julio 2019'!D138+'Agosto 2019'!D138+'Septiembre 2019'!D138+'Octubre 2019'!D138+'Noviembre 2019'!D138+'Diciembre 2019'!D130</f>
        <v>0</v>
      </c>
      <c r="E129" s="26">
        <f t="shared" si="14"/>
        <v>0</v>
      </c>
      <c r="F129" s="28"/>
    </row>
    <row r="130" spans="1:6" ht="14">
      <c r="A130" s="1"/>
      <c r="B130" s="5" t="str">
        <f>Categorias!B127</f>
        <v>Veterinario</v>
      </c>
      <c r="C130" s="26">
        <f>'Enero 2019'!C130+'Febrero 2019'!C139+'Marzo 2019'!C131+'Abril 2019'!C139+'Mayo 2019'!C139+'Junio 2019'!C139+'Julio 2019'!C139+'Agosto 2019'!C139+'Septiembre 2019'!C139+'Octubre 2019'!C139+'Noviembre 2019'!C139+'Diciembre 2019'!C131</f>
        <v>0</v>
      </c>
      <c r="D130" s="26">
        <f>'Enero 2019'!D130+'Febrero 2019'!D139+'Marzo 2019'!D131+'Abril 2019'!D139+'Mayo 2019'!D139+'Junio 2019'!D139+'Julio 2019'!D139+'Agosto 2019'!D139+'Septiembre 2019'!D139+'Octubre 2019'!D139+'Noviembre 2019'!D139+'Diciembre 2019'!D131</f>
        <v>0</v>
      </c>
      <c r="E130" s="26">
        <f t="shared" si="14"/>
        <v>0</v>
      </c>
      <c r="F130" s="28"/>
    </row>
    <row r="131" spans="1:6" ht="14">
      <c r="A131" s="1"/>
      <c r="B131" s="5" t="str">
        <f>Categorias!B128</f>
        <v>Medicamentos</v>
      </c>
      <c r="C131" s="26">
        <f>'Enero 2019'!C131+'Febrero 2019'!C140+'Marzo 2019'!C132+'Abril 2019'!C140+'Mayo 2019'!C140+'Junio 2019'!C140+'Julio 2019'!C140+'Agosto 2019'!C140+'Septiembre 2019'!C140+'Octubre 2019'!C140+'Noviembre 2019'!C140+'Diciembre 2019'!C132</f>
        <v>0</v>
      </c>
      <c r="D131" s="26">
        <f>'Enero 2019'!D131+'Febrero 2019'!D140+'Marzo 2019'!D132+'Abril 2019'!D140+'Mayo 2019'!D140+'Junio 2019'!D140+'Julio 2019'!D140+'Agosto 2019'!D140+'Septiembre 2019'!D140+'Octubre 2019'!D140+'Noviembre 2019'!D140+'Diciembre 2019'!D132</f>
        <v>0</v>
      </c>
      <c r="E131" s="26">
        <f t="shared" si="14"/>
        <v>0</v>
      </c>
      <c r="F131" s="28"/>
    </row>
    <row r="132" spans="1:6" ht="14">
      <c r="A132" s="1"/>
      <c r="B132" s="5" t="str">
        <f>Categorias!B129</f>
        <v>vacunas</v>
      </c>
      <c r="C132" s="26">
        <f>'Enero 2019'!C132+'Febrero 2019'!C141+'Marzo 2019'!C133+'Abril 2019'!C141+'Mayo 2019'!C141+'Junio 2019'!C141+'Julio 2019'!C141+'Agosto 2019'!C141+'Septiembre 2019'!C141+'Octubre 2019'!C141+'Noviembre 2019'!C141+'Diciembre 2019'!C133</f>
        <v>0</v>
      </c>
      <c r="D132" s="26">
        <f>'Enero 2019'!D132+'Febrero 2019'!D141+'Marzo 2019'!D133+'Abril 2019'!D141+'Mayo 2019'!D141+'Junio 2019'!D141+'Julio 2019'!D141+'Agosto 2019'!D141+'Septiembre 2019'!D141+'Octubre 2019'!D141+'Noviembre 2019'!D141+'Diciembre 2019'!D133</f>
        <v>0</v>
      </c>
      <c r="E132" s="26">
        <f t="shared" si="14"/>
        <v>0</v>
      </c>
      <c r="F132" s="28"/>
    </row>
    <row r="133" spans="1:6" ht="14">
      <c r="A133" s="1"/>
      <c r="B133" s="5">
        <f>Categorias!B130</f>
        <v>0</v>
      </c>
      <c r="C133" s="26">
        <f>'Enero 2019'!C133+'Febrero 2019'!C142+'Marzo 2019'!C134+'Abril 2019'!C142+'Mayo 2019'!C142+'Junio 2019'!C142+'Julio 2019'!C142+'Agosto 2019'!C142+'Septiembre 2019'!C142+'Octubre 2019'!C142+'Noviembre 2019'!C142+'Diciembre 2019'!C134</f>
        <v>0</v>
      </c>
      <c r="D133" s="26">
        <f>'Enero 2019'!D133+'Febrero 2019'!D142+'Marzo 2019'!D134+'Abril 2019'!D142+'Mayo 2019'!D142+'Junio 2019'!D142+'Julio 2019'!D142+'Agosto 2019'!D142+'Septiembre 2019'!D142+'Octubre 2019'!D142+'Noviembre 2019'!D142+'Diciembre 2019'!D134</f>
        <v>0</v>
      </c>
      <c r="E133" s="26">
        <f t="shared" si="14"/>
        <v>0</v>
      </c>
      <c r="F133" s="28"/>
    </row>
    <row r="134" spans="1:6" ht="14">
      <c r="A134" s="1"/>
      <c r="B134" s="5" t="str">
        <f>Categorias!B131</f>
        <v>-</v>
      </c>
      <c r="C134" s="26">
        <f>'Enero 2019'!C134+'Febrero 2019'!C143+'Marzo 2019'!C135+'Abril 2019'!C143+'Mayo 2019'!C143+'Junio 2019'!C143+'Julio 2019'!C143+'Agosto 2019'!C143+'Septiembre 2019'!C143+'Octubre 2019'!C143+'Noviembre 2019'!C143+'Diciembre 2019'!C135</f>
        <v>0</v>
      </c>
      <c r="D134" s="26">
        <f>'Enero 2019'!D134+'Febrero 2019'!D143+'Marzo 2019'!D135+'Abril 2019'!D143+'Mayo 2019'!D143+'Junio 2019'!D143+'Julio 2019'!D143+'Agosto 2019'!D143+'Septiembre 2019'!D143+'Octubre 2019'!D143+'Noviembre 2019'!D143+'Diciembre 2019'!D135</f>
        <v>0</v>
      </c>
      <c r="E134" s="26">
        <f t="shared" si="14"/>
        <v>0</v>
      </c>
      <c r="F134" s="28"/>
    </row>
    <row r="135" spans="1:6" ht="14">
      <c r="A135" s="1"/>
      <c r="B135" s="5" t="str">
        <f>Categorias!B132</f>
        <v>-</v>
      </c>
      <c r="C135" s="26">
        <f>'Enero 2019'!C135+'Febrero 2019'!C144+'Marzo 2019'!C136+'Abril 2019'!C144+'Mayo 2019'!C144+'Junio 2019'!C144+'Julio 2019'!C144+'Agosto 2019'!C144+'Septiembre 2019'!C144+'Octubre 2019'!C144+'Noviembre 2019'!C144+'Diciembre 2019'!C136</f>
        <v>0</v>
      </c>
      <c r="D135" s="26">
        <f>'Enero 2019'!D135+'Febrero 2019'!D144+'Marzo 2019'!D136+'Abril 2019'!D144+'Mayo 2019'!D144+'Junio 2019'!D144+'Julio 2019'!D144+'Agosto 2019'!D144+'Septiembre 2019'!D144+'Octubre 2019'!D144+'Noviembre 2019'!D144+'Diciembre 2019'!D136</f>
        <v>0</v>
      </c>
      <c r="E135" s="26">
        <f t="shared" si="14"/>
        <v>0</v>
      </c>
      <c r="F135" s="28"/>
    </row>
    <row r="136" spans="1:6" ht="14">
      <c r="A136" s="1"/>
      <c r="B136" s="10"/>
      <c r="C136" s="29"/>
      <c r="D136" s="29"/>
      <c r="E136" s="29"/>
      <c r="F136" s="1"/>
    </row>
    <row r="137" spans="1:6" ht="14">
      <c r="A137" s="1"/>
      <c r="B137" s="4" t="str">
        <f>Categorias!B134</f>
        <v>IMPRESICINDIBLE AHORROS</v>
      </c>
      <c r="C137" s="22">
        <f>'Enero 2019'!C137+'Febrero 2019'!C146+'Marzo 2019'!C138+'Abril 2019'!C146+'Mayo 2019'!C146+'Junio 2019'!C146+'Julio 2019'!C146+'Agosto 2019'!C146+'Septiembre 2019'!C146+'Octubre 2019'!C146+'Noviembre 2019'!C146+'Diciembre 2019'!C138</f>
        <v>0</v>
      </c>
      <c r="D137" s="22">
        <f>'Enero 2019'!D137+'Febrero 2019'!D146+'Marzo 2019'!D138+'Abril 2019'!D146+'Mayo 2019'!D146+'Junio 2019'!D146+'Julio 2019'!D146+'Agosto 2019'!D146+'Septiembre 2019'!D146+'Octubre 2019'!D146+'Noviembre 2019'!D146+'Diciembre 2019'!D138</f>
        <v>0</v>
      </c>
      <c r="E137" s="22">
        <f>SUM(E138:E147)</f>
        <v>0</v>
      </c>
      <c r="F137" s="23"/>
    </row>
    <row r="138" spans="1:6" ht="14">
      <c r="A138" s="1"/>
      <c r="B138" s="5" t="str">
        <f>Categorias!B135</f>
        <v>Fondo de emergencia</v>
      </c>
      <c r="C138" s="26">
        <f>'Enero 2019'!C138+'Febrero 2019'!C147+'Marzo 2019'!C139+'Abril 2019'!C147+'Mayo 2019'!C147+'Junio 2019'!C147+'Julio 2019'!C147+'Agosto 2019'!C147+'Septiembre 2019'!C147+'Octubre 2019'!C147+'Noviembre 2019'!C147+'Diciembre 2019'!C139</f>
        <v>0</v>
      </c>
      <c r="D138" s="26">
        <f>'Enero 2019'!D138+'Febrero 2019'!D147+'Marzo 2019'!D139+'Abril 2019'!D147+'Mayo 2019'!D147+'Junio 2019'!D147+'Julio 2019'!D147+'Agosto 2019'!D147+'Septiembre 2019'!D147+'Octubre 2019'!D147+'Noviembre 2019'!D147+'Diciembre 2019'!D139</f>
        <v>0</v>
      </c>
      <c r="E138" s="26">
        <f t="shared" ref="E138:E147" si="15">C138-D138</f>
        <v>0</v>
      </c>
      <c r="F138" s="28"/>
    </row>
    <row r="139" spans="1:6" ht="14">
      <c r="A139" s="1"/>
      <c r="B139" s="5" t="str">
        <f>Categorias!B136</f>
        <v>Seguros de vida</v>
      </c>
      <c r="C139" s="26">
        <f>'Enero 2019'!C139+'Febrero 2019'!C148+'Marzo 2019'!C140+'Abril 2019'!C148+'Mayo 2019'!C148+'Junio 2019'!C148+'Julio 2019'!C148+'Agosto 2019'!C148+'Septiembre 2019'!C148+'Octubre 2019'!C148+'Noviembre 2019'!C148+'Diciembre 2019'!C140</f>
        <v>0</v>
      </c>
      <c r="D139" s="26">
        <f>'Enero 2019'!D139+'Febrero 2019'!D148+'Marzo 2019'!D140+'Abril 2019'!D148+'Mayo 2019'!D148+'Junio 2019'!D148+'Julio 2019'!D148+'Agosto 2019'!D148+'Septiembre 2019'!D148+'Octubre 2019'!D148+'Noviembre 2019'!D148+'Diciembre 2019'!D140</f>
        <v>0</v>
      </c>
      <c r="E139" s="26">
        <f t="shared" si="15"/>
        <v>0</v>
      </c>
      <c r="F139" s="28"/>
    </row>
    <row r="140" spans="1:6" ht="14">
      <c r="A140" s="1"/>
      <c r="B140" s="5" t="str">
        <f>Categorias!B137</f>
        <v>Inversiones</v>
      </c>
      <c r="C140" s="26">
        <f>'Enero 2019'!C140+'Febrero 2019'!C149+'Marzo 2019'!C141+'Abril 2019'!C149+'Mayo 2019'!C149+'Junio 2019'!C149+'Julio 2019'!C149+'Agosto 2019'!C149+'Septiembre 2019'!C149+'Octubre 2019'!C149+'Noviembre 2019'!C149+'Diciembre 2019'!C141</f>
        <v>0</v>
      </c>
      <c r="D140" s="26">
        <f>'Enero 2019'!D140+'Febrero 2019'!D149+'Marzo 2019'!D141+'Abril 2019'!D149+'Mayo 2019'!D149+'Junio 2019'!D149+'Julio 2019'!D149+'Agosto 2019'!D149+'Septiembre 2019'!D149+'Octubre 2019'!D149+'Noviembre 2019'!D149+'Diciembre 2019'!D141</f>
        <v>0</v>
      </c>
      <c r="E140" s="26">
        <f t="shared" si="15"/>
        <v>0</v>
      </c>
      <c r="F140" s="28"/>
    </row>
    <row r="141" spans="1:6" ht="14">
      <c r="A141" s="1"/>
      <c r="B141" s="5" t="str">
        <f>Categorias!B138</f>
        <v>Pensión complementaria</v>
      </c>
      <c r="C141" s="26">
        <f>'Enero 2019'!C141+'Febrero 2019'!C150+'Marzo 2019'!C142+'Abril 2019'!C150+'Mayo 2019'!C150+'Junio 2019'!C150+'Julio 2019'!C150+'Agosto 2019'!C150+'Septiembre 2019'!C150+'Octubre 2019'!C150+'Noviembre 2019'!C150+'Diciembre 2019'!C142</f>
        <v>0</v>
      </c>
      <c r="D141" s="26">
        <f>'Enero 2019'!D141+'Febrero 2019'!D150+'Marzo 2019'!D142+'Abril 2019'!D150+'Mayo 2019'!D150+'Junio 2019'!D150+'Julio 2019'!D150+'Agosto 2019'!D150+'Septiembre 2019'!D150+'Octubre 2019'!D150+'Noviembre 2019'!D150+'Diciembre 2019'!D142</f>
        <v>0</v>
      </c>
      <c r="E141" s="26">
        <f t="shared" si="15"/>
        <v>0</v>
      </c>
      <c r="F141" s="28"/>
    </row>
    <row r="142" spans="1:6" ht="14">
      <c r="A142" s="1"/>
      <c r="B142" s="5" t="str">
        <f>Categorias!B139</f>
        <v>Metas de corto plazo</v>
      </c>
      <c r="C142" s="26">
        <f>'Enero 2019'!C142+'Febrero 2019'!C151+'Marzo 2019'!C143+'Abril 2019'!C151+'Mayo 2019'!C151+'Junio 2019'!C151+'Julio 2019'!C151+'Agosto 2019'!C151+'Septiembre 2019'!C151+'Octubre 2019'!C151+'Noviembre 2019'!C151+'Diciembre 2019'!C143</f>
        <v>0</v>
      </c>
      <c r="D142" s="26">
        <f>'Enero 2019'!D142+'Febrero 2019'!D151+'Marzo 2019'!D143+'Abril 2019'!D151+'Mayo 2019'!D151+'Junio 2019'!D151+'Julio 2019'!D151+'Agosto 2019'!D151+'Septiembre 2019'!D151+'Octubre 2019'!D151+'Noviembre 2019'!D151+'Diciembre 2019'!D143</f>
        <v>0</v>
      </c>
      <c r="E142" s="26">
        <f t="shared" si="15"/>
        <v>0</v>
      </c>
      <c r="F142" s="28"/>
    </row>
    <row r="143" spans="1:6" ht="14">
      <c r="A143" s="1"/>
      <c r="B143" s="5" t="str">
        <f>Categorias!B140</f>
        <v>Fondo estudiantil</v>
      </c>
      <c r="C143" s="26">
        <f>'Enero 2019'!C143+'Febrero 2019'!C152+'Marzo 2019'!C144+'Abril 2019'!C152+'Mayo 2019'!C152+'Junio 2019'!C152+'Julio 2019'!C152+'Agosto 2019'!C152+'Septiembre 2019'!C152+'Octubre 2019'!C152+'Noviembre 2019'!C152+'Diciembre 2019'!C144</f>
        <v>0</v>
      </c>
      <c r="D143" s="26">
        <f>'Enero 2019'!D143+'Febrero 2019'!D152+'Marzo 2019'!D144+'Abril 2019'!D152+'Mayo 2019'!D152+'Junio 2019'!D152+'Julio 2019'!D152+'Agosto 2019'!D152+'Septiembre 2019'!D152+'Octubre 2019'!D152+'Noviembre 2019'!D152+'Diciembre 2019'!D144</f>
        <v>0</v>
      </c>
      <c r="E143" s="26">
        <f t="shared" si="15"/>
        <v>0</v>
      </c>
      <c r="F143" s="28"/>
    </row>
    <row r="144" spans="1:6" ht="14">
      <c r="A144" s="1"/>
      <c r="B144" s="5" t="str">
        <f>Categorias!B141</f>
        <v>Fondo: vacaciones</v>
      </c>
      <c r="C144" s="26">
        <f>'Enero 2019'!C144+'Febrero 2019'!C153+'Marzo 2019'!C145+'Abril 2019'!C153+'Mayo 2019'!C153+'Junio 2019'!C153+'Julio 2019'!C153+'Agosto 2019'!C153+'Septiembre 2019'!C153+'Octubre 2019'!C153+'Noviembre 2019'!C153+'Diciembre 2019'!C145</f>
        <v>0</v>
      </c>
      <c r="D144" s="26">
        <f>'Enero 2019'!D144+'Febrero 2019'!D153+'Marzo 2019'!D145+'Abril 2019'!D153+'Mayo 2019'!D153+'Junio 2019'!D153+'Julio 2019'!D153+'Agosto 2019'!D153+'Septiembre 2019'!D153+'Octubre 2019'!D153+'Noviembre 2019'!D153+'Diciembre 2019'!D145</f>
        <v>0</v>
      </c>
      <c r="E144" s="26">
        <f t="shared" si="15"/>
        <v>0</v>
      </c>
      <c r="F144" s="28"/>
    </row>
    <row r="145" spans="1:26" ht="14">
      <c r="A145" s="1"/>
      <c r="B145" s="5" t="str">
        <f>Categorias!B142</f>
        <v>Metas mediano plazo</v>
      </c>
      <c r="C145" s="26">
        <f>'Enero 2019'!C145+'Febrero 2019'!C154+'Marzo 2019'!C146+'Abril 2019'!C154+'Mayo 2019'!C154+'Junio 2019'!C154+'Julio 2019'!C154+'Agosto 2019'!C154+'Septiembre 2019'!C154+'Octubre 2019'!C154+'Noviembre 2019'!C154+'Diciembre 2019'!C146</f>
        <v>0</v>
      </c>
      <c r="D145" s="26">
        <f>'Enero 2019'!D145+'Febrero 2019'!D154+'Marzo 2019'!D146+'Abril 2019'!D154+'Mayo 2019'!D154+'Junio 2019'!D154+'Julio 2019'!D154+'Agosto 2019'!D154+'Septiembre 2019'!D154+'Octubre 2019'!D154+'Noviembre 2019'!D154+'Diciembre 2019'!D146</f>
        <v>0</v>
      </c>
      <c r="E145" s="26">
        <f t="shared" si="15"/>
        <v>0</v>
      </c>
      <c r="F145" s="28"/>
    </row>
    <row r="146" spans="1:26" ht="14">
      <c r="A146" s="1"/>
      <c r="B146" s="5" t="str">
        <f>Categorias!B143</f>
        <v>Metas de largo plazo</v>
      </c>
      <c r="C146" s="26">
        <f>'Enero 2019'!C146+'Febrero 2019'!C155+'Marzo 2019'!C147+'Abril 2019'!C155+'Mayo 2019'!C155+'Junio 2019'!C155+'Julio 2019'!C155+'Agosto 2019'!C155+'Septiembre 2019'!C155+'Octubre 2019'!C155+'Noviembre 2019'!C155+'Diciembre 2019'!C147</f>
        <v>0</v>
      </c>
      <c r="D146" s="26">
        <f>'Enero 2019'!D146+'Febrero 2019'!D155+'Marzo 2019'!D147+'Abril 2019'!D155+'Mayo 2019'!D155+'Junio 2019'!D155+'Julio 2019'!D155+'Agosto 2019'!D155+'Septiembre 2019'!D155+'Octubre 2019'!D155+'Noviembre 2019'!D155+'Diciembre 2019'!D147</f>
        <v>0</v>
      </c>
      <c r="E146" s="26">
        <f t="shared" si="15"/>
        <v>0</v>
      </c>
      <c r="F146" s="28"/>
    </row>
    <row r="147" spans="1:26" ht="14">
      <c r="A147" s="1"/>
      <c r="B147" s="5" t="str">
        <f>Categorias!B144</f>
        <v>-</v>
      </c>
      <c r="C147" s="26">
        <f>'Enero 2019'!C147+'Febrero 2019'!C156+'Marzo 2019'!C148+'Abril 2019'!C156+'Mayo 2019'!C156+'Junio 2019'!C156+'Julio 2019'!C156+'Agosto 2019'!C156+'Septiembre 2019'!C156+'Octubre 2019'!C156+'Noviembre 2019'!C156+'Diciembre 2019'!C148</f>
        <v>0</v>
      </c>
      <c r="D147" s="26">
        <f>'Enero 2019'!D147+'Febrero 2019'!D156+'Marzo 2019'!D148+'Abril 2019'!D156+'Mayo 2019'!D156+'Junio 2019'!D156+'Julio 2019'!D156+'Agosto 2019'!D156+'Septiembre 2019'!D156+'Octubre 2019'!D156+'Noviembre 2019'!D156+'Diciembre 2019'!D148</f>
        <v>0</v>
      </c>
      <c r="E147" s="26">
        <f t="shared" si="15"/>
        <v>0</v>
      </c>
      <c r="F147" s="28"/>
    </row>
    <row r="148" spans="1:26" ht="14">
      <c r="A148" s="39"/>
      <c r="B148" s="11"/>
      <c r="C148" s="38"/>
      <c r="D148" s="38"/>
      <c r="E148" s="38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14">
      <c r="A149" s="1"/>
      <c r="B149" s="4" t="str">
        <f>Categorias!B146</f>
        <v>OTROS</v>
      </c>
      <c r="C149" s="22">
        <f>'Enero 2019'!C149+'Febrero 2019'!C158+'Marzo 2019'!C150+'Abril 2019'!C158+'Mayo 2019'!C158+'Junio 2019'!C158+'Julio 2019'!C158+'Agosto 2019'!C158+'Septiembre 2019'!C158+'Octubre 2019'!C158+'Noviembre 2019'!C158+'Diciembre 2019'!C150</f>
        <v>0</v>
      </c>
      <c r="D149" s="22">
        <f>'Enero 2019'!D149+'Febrero 2019'!D158+'Marzo 2019'!D150+'Abril 2019'!D158+'Mayo 2019'!D158+'Junio 2019'!D158+'Julio 2019'!D158+'Agosto 2019'!D158+'Septiembre 2019'!D158+'Octubre 2019'!D158+'Noviembre 2019'!D158+'Diciembre 2019'!D150</f>
        <v>0</v>
      </c>
      <c r="E149" s="22">
        <f>SUM(E150:E157)</f>
        <v>0</v>
      </c>
      <c r="F149" s="23"/>
    </row>
    <row r="150" spans="1:26" ht="14">
      <c r="A150" s="1"/>
      <c r="B150" s="5" t="str">
        <f>Categorias!B147</f>
        <v>-</v>
      </c>
      <c r="C150" s="26">
        <f>'Enero 2019'!C150+'Febrero 2019'!C159+'Marzo 2019'!C151+'Abril 2019'!C159+'Mayo 2019'!C159+'Junio 2019'!C159+'Julio 2019'!C159+'Agosto 2019'!C159+'Septiembre 2019'!C159+'Octubre 2019'!C159+'Noviembre 2019'!C159+'Diciembre 2019'!C151</f>
        <v>0</v>
      </c>
      <c r="D150" s="26">
        <f>'Enero 2019'!D150+'Febrero 2019'!D159+'Marzo 2019'!D151+'Abril 2019'!D159+'Mayo 2019'!D159+'Junio 2019'!D159+'Julio 2019'!D159+'Agosto 2019'!D159+'Septiembre 2019'!D159+'Octubre 2019'!D159+'Noviembre 2019'!D159+'Diciembre 2019'!D151</f>
        <v>0</v>
      </c>
      <c r="E150" s="26">
        <f t="shared" ref="E150:E157" si="16">C150-D150</f>
        <v>0</v>
      </c>
      <c r="F150" s="28"/>
    </row>
    <row r="151" spans="1:26" ht="14">
      <c r="A151" s="1"/>
      <c r="B151" s="5" t="str">
        <f>Categorias!B148</f>
        <v>-</v>
      </c>
      <c r="C151" s="26">
        <f>'Enero 2019'!C151+'Febrero 2019'!C160+'Marzo 2019'!C152+'Abril 2019'!C160+'Mayo 2019'!C160+'Junio 2019'!C160+'Julio 2019'!C160+'Agosto 2019'!C160+'Septiembre 2019'!C160+'Octubre 2019'!C160+'Noviembre 2019'!C160+'Diciembre 2019'!C152</f>
        <v>0</v>
      </c>
      <c r="D151" s="26">
        <f>'Enero 2019'!D151+'Febrero 2019'!D160+'Marzo 2019'!D152+'Abril 2019'!D160+'Mayo 2019'!D160+'Junio 2019'!D160+'Julio 2019'!D160+'Agosto 2019'!D160+'Septiembre 2019'!D160+'Octubre 2019'!D160+'Noviembre 2019'!D160+'Diciembre 2019'!D152</f>
        <v>0</v>
      </c>
      <c r="E151" s="26">
        <f t="shared" si="16"/>
        <v>0</v>
      </c>
      <c r="F151" s="28"/>
    </row>
    <row r="152" spans="1:26" ht="14">
      <c r="A152" s="1"/>
      <c r="B152" s="5" t="str">
        <f>Categorias!B149</f>
        <v>-</v>
      </c>
      <c r="C152" s="26">
        <f>'Enero 2019'!C152+'Febrero 2019'!C161+'Marzo 2019'!C153+'Abril 2019'!C161+'Mayo 2019'!C161+'Junio 2019'!C161+'Julio 2019'!C161+'Agosto 2019'!C161+'Septiembre 2019'!C161+'Octubre 2019'!C161+'Noviembre 2019'!C161+'Diciembre 2019'!C153</f>
        <v>0</v>
      </c>
      <c r="D152" s="26">
        <f>'Enero 2019'!D152+'Febrero 2019'!D161+'Marzo 2019'!D153+'Abril 2019'!D161+'Mayo 2019'!D161+'Junio 2019'!D161+'Julio 2019'!D161+'Agosto 2019'!D161+'Septiembre 2019'!D161+'Octubre 2019'!D161+'Noviembre 2019'!D161+'Diciembre 2019'!D153</f>
        <v>0</v>
      </c>
      <c r="E152" s="26">
        <f t="shared" si="16"/>
        <v>0</v>
      </c>
      <c r="F152" s="28"/>
    </row>
    <row r="153" spans="1:26" ht="14">
      <c r="A153" s="1"/>
      <c r="B153" s="5" t="str">
        <f>Categorias!B150</f>
        <v>-</v>
      </c>
      <c r="C153" s="26">
        <f>'Enero 2019'!C153+'Febrero 2019'!C162+'Marzo 2019'!C154+'Abril 2019'!C162+'Mayo 2019'!C162+'Junio 2019'!C162+'Julio 2019'!C162+'Agosto 2019'!C162+'Septiembre 2019'!C162+'Octubre 2019'!C162+'Noviembre 2019'!C162+'Diciembre 2019'!C154</f>
        <v>0</v>
      </c>
      <c r="D153" s="26">
        <f>'Enero 2019'!D153+'Febrero 2019'!D162+'Marzo 2019'!D154+'Abril 2019'!D162+'Mayo 2019'!D162+'Junio 2019'!D162+'Julio 2019'!D162+'Agosto 2019'!D162+'Septiembre 2019'!D162+'Octubre 2019'!D162+'Noviembre 2019'!D162+'Diciembre 2019'!D154</f>
        <v>0</v>
      </c>
      <c r="E153" s="26">
        <f t="shared" si="16"/>
        <v>0</v>
      </c>
      <c r="F153" s="28"/>
    </row>
    <row r="154" spans="1:26" ht="14">
      <c r="A154" s="1"/>
      <c r="B154" s="5" t="str">
        <f>Categorias!B151</f>
        <v>-</v>
      </c>
      <c r="C154" s="26">
        <f>'Enero 2019'!C154+'Febrero 2019'!C163+'Marzo 2019'!C155+'Abril 2019'!C163+'Mayo 2019'!C163+'Junio 2019'!C163+'Julio 2019'!C163+'Agosto 2019'!C163+'Septiembre 2019'!C163+'Octubre 2019'!C163+'Noviembre 2019'!C163+'Diciembre 2019'!C155</f>
        <v>0</v>
      </c>
      <c r="D154" s="26">
        <f>'Enero 2019'!D154+'Febrero 2019'!D163+'Marzo 2019'!D155+'Abril 2019'!D163+'Mayo 2019'!D163+'Junio 2019'!D163+'Julio 2019'!D163+'Agosto 2019'!D163+'Septiembre 2019'!D163+'Octubre 2019'!D163+'Noviembre 2019'!D163+'Diciembre 2019'!D155</f>
        <v>0</v>
      </c>
      <c r="E154" s="26">
        <f t="shared" si="16"/>
        <v>0</v>
      </c>
      <c r="F154" s="28"/>
    </row>
    <row r="155" spans="1:26" ht="14">
      <c r="A155" s="1"/>
      <c r="B155" s="5" t="str">
        <f>Categorias!B152</f>
        <v>-</v>
      </c>
      <c r="C155" s="26">
        <f>'Enero 2019'!C155+'Febrero 2019'!C164+'Marzo 2019'!C156+'Abril 2019'!C164+'Mayo 2019'!C164+'Junio 2019'!C164+'Julio 2019'!C164+'Agosto 2019'!C164+'Septiembre 2019'!C164+'Octubre 2019'!C164+'Noviembre 2019'!C164+'Diciembre 2019'!C156</f>
        <v>0</v>
      </c>
      <c r="D155" s="26">
        <f>'Enero 2019'!D155+'Febrero 2019'!D164+'Marzo 2019'!D156+'Abril 2019'!D164+'Mayo 2019'!D164+'Junio 2019'!D164+'Julio 2019'!D164+'Agosto 2019'!D164+'Septiembre 2019'!D164+'Octubre 2019'!D164+'Noviembre 2019'!D164+'Diciembre 2019'!D156</f>
        <v>0</v>
      </c>
      <c r="E155" s="26">
        <f t="shared" si="16"/>
        <v>0</v>
      </c>
      <c r="F155" s="28"/>
    </row>
    <row r="156" spans="1:26" ht="14">
      <c r="A156" s="1"/>
      <c r="B156" s="5" t="str">
        <f>Categorias!B153</f>
        <v>-</v>
      </c>
      <c r="C156" s="26">
        <f>'Enero 2019'!C156+'Febrero 2019'!C165+'Marzo 2019'!C157+'Abril 2019'!C165+'Mayo 2019'!C165+'Junio 2019'!C165+'Julio 2019'!C165+'Agosto 2019'!C165+'Septiembre 2019'!C165+'Octubre 2019'!C165+'Noviembre 2019'!C165+'Diciembre 2019'!C157</f>
        <v>0</v>
      </c>
      <c r="D156" s="26">
        <f>'Enero 2019'!D156+'Febrero 2019'!D165+'Marzo 2019'!D157+'Abril 2019'!D165+'Mayo 2019'!D165+'Junio 2019'!D165+'Julio 2019'!D165+'Agosto 2019'!D165+'Septiembre 2019'!D165+'Octubre 2019'!D165+'Noviembre 2019'!D165+'Diciembre 2019'!D157</f>
        <v>0</v>
      </c>
      <c r="E156" s="26">
        <f t="shared" si="16"/>
        <v>0</v>
      </c>
      <c r="F156" s="28"/>
    </row>
    <row r="157" spans="1:26" ht="14">
      <c r="A157" s="1"/>
      <c r="B157" s="5" t="str">
        <f>Categorias!B154</f>
        <v>-</v>
      </c>
      <c r="C157" s="26">
        <f>'Enero 2019'!C157+'Febrero 2019'!C166+'Marzo 2019'!C158+'Abril 2019'!C166+'Mayo 2019'!C166+'Junio 2019'!C166+'Julio 2019'!C166+'Agosto 2019'!C166+'Septiembre 2019'!C166+'Octubre 2019'!C166+'Noviembre 2019'!C166+'Diciembre 2019'!C158</f>
        <v>0</v>
      </c>
      <c r="D157" s="26">
        <f>'Enero 2019'!D157+'Febrero 2019'!D166+'Marzo 2019'!D158+'Abril 2019'!D166+'Mayo 2019'!D166+'Junio 2019'!D166+'Julio 2019'!D166+'Agosto 2019'!D166+'Septiembre 2019'!D166+'Octubre 2019'!D166+'Noviembre 2019'!D166+'Diciembre 2019'!D158</f>
        <v>0</v>
      </c>
      <c r="E157" s="26">
        <f t="shared" si="16"/>
        <v>0</v>
      </c>
      <c r="F157" s="28"/>
    </row>
    <row r="158" spans="1:26" ht="14">
      <c r="A158" s="1"/>
      <c r="B158" s="11"/>
      <c r="C158" s="1"/>
      <c r="D158" s="1"/>
      <c r="E158" s="39"/>
      <c r="F158" s="1"/>
    </row>
    <row r="159" spans="1:26" ht="30" customHeight="1">
      <c r="A159" s="40"/>
      <c r="B159" s="11"/>
      <c r="C159" s="17" t="s">
        <v>105</v>
      </c>
      <c r="D159" s="17" t="s">
        <v>110</v>
      </c>
      <c r="E159" s="17" t="s">
        <v>70</v>
      </c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</row>
    <row r="160" spans="1:26" ht="17.25" customHeight="1">
      <c r="A160" s="41"/>
      <c r="B160" s="42" t="s">
        <v>72</v>
      </c>
      <c r="C160" s="43">
        <f>C28+C37+C45+C58+C69+C80+C89+C99+C107+C117+C127+C137+C149</f>
        <v>0</v>
      </c>
      <c r="D160" s="43">
        <f>D28+D37+D45+D58+D69+D80+D89+D99+D107+D117+D127+D137+D149</f>
        <v>92.43</v>
      </c>
      <c r="E160" s="43">
        <f>E28+E37+E45+E58+E69+E80+E89+E99+E107+E117+E127+E137+E149</f>
        <v>-92.43</v>
      </c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</row>
    <row r="161" spans="1:26" ht="14">
      <c r="A161" s="1"/>
      <c r="B161" s="1"/>
      <c r="C161" s="1"/>
      <c r="D161" s="1"/>
      <c r="E161" s="1"/>
      <c r="F161" s="1"/>
    </row>
    <row r="162" spans="1:26" ht="14">
      <c r="A162" s="1"/>
      <c r="B162" s="1"/>
      <c r="C162" s="1"/>
      <c r="D162" s="1"/>
      <c r="E162" s="1"/>
      <c r="F162" s="1"/>
    </row>
    <row r="163" spans="1:26" ht="14">
      <c r="A163" s="1"/>
      <c r="B163" s="10"/>
      <c r="C163" s="1"/>
      <c r="D163" s="1"/>
      <c r="E163" s="1"/>
      <c r="F163" s="1"/>
    </row>
    <row r="164" spans="1:26" ht="15.75" customHeight="1">
      <c r="A164" s="1"/>
      <c r="B164" s="10"/>
      <c r="C164" s="1"/>
      <c r="D164" s="1"/>
      <c r="E164" s="1"/>
      <c r="F164" s="1"/>
    </row>
    <row r="165" spans="1:26" ht="27" customHeight="1">
      <c r="A165" s="1"/>
      <c r="B165" s="45"/>
      <c r="C165" s="85" t="s">
        <v>111</v>
      </c>
      <c r="D165" s="86"/>
      <c r="E165" s="86"/>
      <c r="F165" s="71"/>
    </row>
    <row r="166" spans="1:26" ht="14">
      <c r="A166" s="1"/>
      <c r="B166" s="46"/>
      <c r="C166" s="1"/>
      <c r="D166" s="1"/>
      <c r="E166" s="1"/>
      <c r="F166" s="1"/>
    </row>
    <row r="167" spans="1:26" ht="15.75" customHeight="1">
      <c r="A167" s="47"/>
      <c r="B167" s="48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spans="1:26" ht="20.25" customHeight="1">
      <c r="A168" s="47"/>
      <c r="B168" s="49" t="s">
        <v>112</v>
      </c>
      <c r="C168" s="80" t="s">
        <v>68</v>
      </c>
      <c r="D168" s="81"/>
      <c r="E168" s="50">
        <f>C9</f>
        <v>6</v>
      </c>
      <c r="F168" s="50"/>
      <c r="G168" s="50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spans="1:26" ht="14">
      <c r="A169" s="47"/>
      <c r="B169" s="48"/>
      <c r="C169" s="77" t="s">
        <v>105</v>
      </c>
      <c r="D169" s="73"/>
      <c r="E169" s="47">
        <f>C26</f>
        <v>0</v>
      </c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spans="1:26" ht="14">
      <c r="A170" s="47"/>
      <c r="B170" s="48"/>
      <c r="C170" s="51"/>
      <c r="D170" s="51"/>
      <c r="E170" s="47"/>
      <c r="F170" s="47"/>
      <c r="G170" s="47" t="s">
        <v>117</v>
      </c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spans="1:26" ht="18.75" customHeight="1">
      <c r="A171" s="47"/>
      <c r="B171" s="48"/>
      <c r="C171" s="82" t="s">
        <v>118</v>
      </c>
      <c r="D171" s="79"/>
      <c r="E171" s="52">
        <f>E168-E169</f>
        <v>6</v>
      </c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spans="1:26" ht="14">
      <c r="A172" s="47"/>
      <c r="B172" s="48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spans="1:26" ht="14">
      <c r="A173" s="47"/>
      <c r="B173" s="48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spans="1:26" ht="15.75" customHeight="1">
      <c r="A174" s="47"/>
      <c r="B174" s="48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spans="1:26" ht="39.75" customHeight="1">
      <c r="A175" s="47"/>
      <c r="B175" s="54" t="s">
        <v>115</v>
      </c>
      <c r="C175" s="80" t="s">
        <v>116</v>
      </c>
      <c r="D175" s="81"/>
      <c r="E175" s="50">
        <f>D9</f>
        <v>0</v>
      </c>
      <c r="F175" s="50"/>
      <c r="G175" s="50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spans="1:26" ht="14">
      <c r="A176" s="47"/>
      <c r="B176" s="48"/>
      <c r="C176" s="77" t="s">
        <v>110</v>
      </c>
      <c r="D176" s="73"/>
      <c r="E176" s="47">
        <f>D26</f>
        <v>92.43</v>
      </c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spans="1:6" ht="14">
      <c r="A177" s="1"/>
      <c r="B177" s="7"/>
      <c r="C177" s="1"/>
      <c r="D177" s="1"/>
      <c r="E177" s="1"/>
      <c r="F177" s="1"/>
    </row>
    <row r="178" spans="1:6" ht="18.75" customHeight="1">
      <c r="A178" s="1"/>
      <c r="B178" s="7"/>
      <c r="C178" s="78" t="s">
        <v>118</v>
      </c>
      <c r="D178" s="79"/>
      <c r="E178" s="55">
        <f>E175-E176</f>
        <v>-92.43</v>
      </c>
      <c r="F178" s="1"/>
    </row>
    <row r="179" spans="1:6" ht="14">
      <c r="A179" s="1"/>
      <c r="B179" s="7"/>
      <c r="C179" s="1"/>
      <c r="D179" s="1"/>
      <c r="E179" s="1"/>
      <c r="F179" s="1"/>
    </row>
    <row r="180" spans="1:6" ht="14">
      <c r="A180" s="1"/>
      <c r="B180" s="7"/>
      <c r="C180" s="1"/>
      <c r="D180" s="1"/>
      <c r="E180" s="1"/>
      <c r="F180" s="1"/>
    </row>
    <row r="181" spans="1:6" ht="14">
      <c r="A181" s="1"/>
      <c r="B181" s="7"/>
      <c r="C181" s="1"/>
      <c r="D181" s="1"/>
      <c r="E181" s="1"/>
      <c r="F181" s="1"/>
    </row>
    <row r="182" spans="1:6" ht="19.5" customHeight="1">
      <c r="A182" s="1"/>
      <c r="B182" s="7"/>
      <c r="C182" s="56"/>
      <c r="D182" s="57" t="str">
        <f>B28</f>
        <v>PRIMERO ES LO PRIMERO</v>
      </c>
      <c r="E182" s="58">
        <f>D28</f>
        <v>92.43</v>
      </c>
      <c r="F182" s="1"/>
    </row>
    <row r="183" spans="1:6" ht="19.5" customHeight="1">
      <c r="A183" s="1"/>
      <c r="B183" s="7"/>
      <c r="C183" s="56"/>
      <c r="D183" s="57" t="str">
        <f>B37</f>
        <v>SALUD</v>
      </c>
      <c r="E183" s="58">
        <f>D37</f>
        <v>0</v>
      </c>
      <c r="F183" s="1"/>
    </row>
    <row r="184" spans="1:6" ht="19.5" customHeight="1">
      <c r="A184" s="1"/>
      <c r="B184" s="7"/>
      <c r="C184" s="56"/>
      <c r="D184" s="57" t="str">
        <f>B45</f>
        <v>VIVIENDA</v>
      </c>
      <c r="E184" s="58">
        <f>D45</f>
        <v>0</v>
      </c>
      <c r="F184" s="1"/>
    </row>
    <row r="185" spans="1:6" ht="19.5" customHeight="1">
      <c r="A185" s="1"/>
      <c r="B185" s="7"/>
      <c r="C185" s="56"/>
      <c r="D185" s="57" t="str">
        <f>B58</f>
        <v>ROPA Y CALZADO</v>
      </c>
      <c r="E185" s="58">
        <f>D58</f>
        <v>0</v>
      </c>
      <c r="F185" s="1"/>
    </row>
    <row r="186" spans="1:6" ht="19.5" customHeight="1">
      <c r="A186" s="1"/>
      <c r="B186" s="7"/>
      <c r="C186" s="56"/>
      <c r="D186" s="57" t="str">
        <f>B69</f>
        <v>TRANSPORTE</v>
      </c>
      <c r="E186" s="58">
        <f>D69</f>
        <v>0</v>
      </c>
      <c r="F186" s="1"/>
    </row>
    <row r="187" spans="1:6" ht="19.5" customHeight="1">
      <c r="A187" s="1"/>
      <c r="B187" s="7"/>
      <c r="C187" s="56"/>
      <c r="D187" s="57" t="str">
        <f>B80</f>
        <v>No imprescindible HIGIENE</v>
      </c>
      <c r="E187" s="58">
        <f>D80</f>
        <v>0</v>
      </c>
      <c r="F187" s="1"/>
    </row>
    <row r="188" spans="1:6" ht="19.5" customHeight="1">
      <c r="A188" s="1"/>
      <c r="B188" s="7"/>
      <c r="C188" s="56"/>
      <c r="D188" s="57" t="str">
        <f>B89</f>
        <v>No Imprescindible NIÑOS</v>
      </c>
      <c r="E188" s="58">
        <f>D89</f>
        <v>0</v>
      </c>
      <c r="F188" s="1"/>
    </row>
    <row r="189" spans="1:6" ht="19.5" customHeight="1">
      <c r="A189" s="1"/>
      <c r="B189" s="7"/>
      <c r="C189" s="56"/>
      <c r="D189" s="57" t="str">
        <f>B99</f>
        <v>NO Imprescindible Educación</v>
      </c>
      <c r="E189" s="58">
        <f>D99</f>
        <v>0</v>
      </c>
      <c r="F189" s="1"/>
    </row>
    <row r="190" spans="1:6" ht="19.5" customHeight="1">
      <c r="A190" s="1"/>
      <c r="B190" s="7"/>
      <c r="C190" s="56"/>
      <c r="D190" s="57" t="str">
        <f>B107</f>
        <v>SE PUEDE QUITAR Entrenimiento</v>
      </c>
      <c r="E190" s="58">
        <f>D107</f>
        <v>0</v>
      </c>
      <c r="F190" s="1"/>
    </row>
    <row r="191" spans="1:6" ht="19.5" customHeight="1">
      <c r="A191" s="1"/>
      <c r="B191" s="7"/>
      <c r="C191" s="56"/>
      <c r="D191" s="57" t="str">
        <f>B117</f>
        <v>Se deben eliminar DEUDAS</v>
      </c>
      <c r="E191" s="58">
        <f>D117</f>
        <v>0</v>
      </c>
      <c r="F191" s="1"/>
    </row>
    <row r="192" spans="1:6" ht="19.5" customHeight="1">
      <c r="A192" s="1"/>
      <c r="B192" s="7"/>
      <c r="C192" s="56"/>
      <c r="D192" s="57" t="str">
        <f>B127</f>
        <v>NO Imprescindible Mascotas</v>
      </c>
      <c r="E192" s="58">
        <f>D127</f>
        <v>0</v>
      </c>
      <c r="F192" s="1"/>
    </row>
    <row r="193" spans="1:6" ht="19.5" customHeight="1">
      <c r="A193" s="1"/>
      <c r="B193" s="7"/>
      <c r="C193" s="1"/>
      <c r="D193" s="57" t="str">
        <f>B137</f>
        <v>IMPRESICINDIBLE AHORROS</v>
      </c>
      <c r="E193" s="58">
        <f>D137</f>
        <v>0</v>
      </c>
      <c r="F193" s="1"/>
    </row>
    <row r="194" spans="1:6" ht="19.5" customHeight="1">
      <c r="A194" s="1"/>
      <c r="B194" s="7"/>
      <c r="C194" s="1"/>
      <c r="D194" s="57" t="str">
        <f>B149</f>
        <v>OTROS</v>
      </c>
      <c r="E194" s="58">
        <f>D149</f>
        <v>0</v>
      </c>
      <c r="F194" s="1"/>
    </row>
    <row r="195" spans="1:6" ht="14">
      <c r="A195" s="1"/>
      <c r="B195" s="7"/>
      <c r="C195" s="1"/>
      <c r="D195" s="1"/>
      <c r="E195" s="1"/>
      <c r="F195" s="1"/>
    </row>
    <row r="196" spans="1:6" ht="14">
      <c r="A196" s="1"/>
      <c r="B196" s="7"/>
      <c r="C196" s="1"/>
      <c r="D196" s="1"/>
      <c r="E196" s="1"/>
      <c r="F196" s="1"/>
    </row>
    <row r="197" spans="1:6" ht="14">
      <c r="A197" s="1"/>
      <c r="B197" s="7"/>
      <c r="C197" s="1"/>
      <c r="D197" s="1"/>
      <c r="E197" s="1"/>
      <c r="F197" s="1"/>
    </row>
    <row r="198" spans="1:6" ht="14">
      <c r="A198" s="1"/>
      <c r="B198" s="7"/>
      <c r="C198" s="1"/>
      <c r="D198" s="1"/>
      <c r="E198" s="1"/>
      <c r="F198" s="1"/>
    </row>
    <row r="199" spans="1:6" ht="14">
      <c r="A199" s="1"/>
      <c r="B199" s="7"/>
      <c r="C199" s="1"/>
      <c r="D199" s="1"/>
      <c r="E199" s="1"/>
      <c r="F199" s="1"/>
    </row>
    <row r="200" spans="1:6" ht="14">
      <c r="A200" s="1"/>
      <c r="B200" s="7"/>
      <c r="C200" s="1"/>
      <c r="D200" s="1"/>
      <c r="E200" s="1"/>
      <c r="F200" s="1"/>
    </row>
    <row r="201" spans="1:6" ht="14">
      <c r="A201" s="1"/>
      <c r="B201" s="7"/>
      <c r="C201" s="1"/>
      <c r="D201" s="1"/>
      <c r="E201" s="1"/>
      <c r="F201" s="1"/>
    </row>
    <row r="202" spans="1:6" ht="14">
      <c r="A202" s="1"/>
      <c r="B202" s="7"/>
      <c r="C202" s="1"/>
      <c r="D202" s="1"/>
      <c r="E202" s="1"/>
      <c r="F202" s="1"/>
    </row>
    <row r="203" spans="1:6" ht="14">
      <c r="A203" s="1"/>
      <c r="B203" s="7"/>
      <c r="C203" s="1"/>
      <c r="D203" s="1"/>
      <c r="E203" s="1"/>
      <c r="F203" s="1"/>
    </row>
    <row r="204" spans="1:6" ht="14">
      <c r="A204" s="1"/>
      <c r="B204" s="7"/>
      <c r="C204" s="1"/>
      <c r="D204" s="1"/>
      <c r="E204" s="1"/>
      <c r="F204" s="1"/>
    </row>
    <row r="205" spans="1:6" ht="14">
      <c r="A205" s="1"/>
      <c r="B205" s="7"/>
      <c r="C205" s="1"/>
      <c r="D205" s="1"/>
      <c r="E205" s="1"/>
      <c r="F205" s="1"/>
    </row>
    <row r="206" spans="1:6" ht="14">
      <c r="A206" s="1"/>
      <c r="B206" s="7"/>
      <c r="C206" s="1"/>
      <c r="D206" s="1"/>
      <c r="E206" s="1"/>
      <c r="F206" s="1"/>
    </row>
    <row r="207" spans="1:6" ht="14">
      <c r="A207" s="1"/>
      <c r="B207" s="7"/>
      <c r="C207" s="1"/>
      <c r="D207" s="1"/>
      <c r="E207" s="1"/>
      <c r="F207" s="1"/>
    </row>
    <row r="208" spans="1:6" ht="14">
      <c r="A208" s="1"/>
      <c r="B208" s="7"/>
      <c r="C208" s="1"/>
      <c r="D208" s="1"/>
      <c r="E208" s="1"/>
      <c r="F208" s="1"/>
    </row>
    <row r="209" spans="1:6" ht="14">
      <c r="A209" s="1"/>
      <c r="B209" s="7"/>
      <c r="C209" s="1"/>
      <c r="D209" s="1"/>
      <c r="E209" s="1"/>
      <c r="F209" s="1"/>
    </row>
    <row r="210" spans="1:6" ht="14">
      <c r="A210" s="1"/>
      <c r="B210" s="7"/>
      <c r="C210" s="1"/>
      <c r="D210" s="1"/>
      <c r="E210" s="1"/>
      <c r="F210" s="1"/>
    </row>
    <row r="211" spans="1:6" ht="14">
      <c r="A211" s="1"/>
      <c r="B211" s="7"/>
      <c r="C211" s="1"/>
      <c r="D211" s="1"/>
      <c r="E211" s="1"/>
      <c r="F211" s="1"/>
    </row>
    <row r="212" spans="1:6" ht="14">
      <c r="A212" s="1"/>
      <c r="B212" s="7"/>
      <c r="C212" s="1"/>
      <c r="D212" s="1"/>
      <c r="E212" s="1"/>
      <c r="F212" s="1"/>
    </row>
    <row r="213" spans="1:6" ht="14">
      <c r="A213" s="1"/>
      <c r="B213" s="7"/>
      <c r="C213" s="1"/>
      <c r="D213" s="1"/>
      <c r="E213" s="1"/>
      <c r="F213" s="1"/>
    </row>
    <row r="214" spans="1:6" ht="14">
      <c r="A214" s="1"/>
      <c r="B214" s="7"/>
      <c r="C214" s="1"/>
      <c r="D214" s="1"/>
      <c r="E214" s="1"/>
      <c r="F214" s="1"/>
    </row>
    <row r="215" spans="1:6" ht="14">
      <c r="A215" s="1"/>
      <c r="B215" s="7"/>
      <c r="C215" s="1"/>
      <c r="D215" s="1"/>
      <c r="E215" s="1"/>
      <c r="F215" s="1"/>
    </row>
    <row r="216" spans="1:6" ht="14">
      <c r="A216" s="1"/>
      <c r="B216" s="7"/>
      <c r="C216" s="1"/>
      <c r="D216" s="1"/>
      <c r="E216" s="1"/>
      <c r="F216" s="1"/>
    </row>
    <row r="217" spans="1:6" ht="14">
      <c r="A217" s="1"/>
      <c r="B217" s="7"/>
      <c r="C217" s="1"/>
      <c r="D217" s="1"/>
      <c r="E217" s="1"/>
      <c r="F217" s="1"/>
    </row>
    <row r="218" spans="1:6" ht="14">
      <c r="A218" s="1"/>
      <c r="B218" s="7"/>
      <c r="C218" s="1"/>
      <c r="D218" s="1"/>
      <c r="E218" s="1"/>
      <c r="F218" s="1"/>
    </row>
    <row r="219" spans="1:6" ht="14">
      <c r="A219" s="1"/>
      <c r="B219" s="7"/>
      <c r="C219" s="1"/>
      <c r="D219" s="1"/>
      <c r="E219" s="1"/>
      <c r="F219" s="1"/>
    </row>
    <row r="220" spans="1:6" ht="14">
      <c r="A220" s="1"/>
      <c r="B220" s="7"/>
      <c r="C220" s="1"/>
      <c r="D220" s="1"/>
      <c r="E220" s="1"/>
      <c r="F220" s="1"/>
    </row>
    <row r="221" spans="1:6" ht="14">
      <c r="A221" s="1"/>
      <c r="B221" s="7"/>
      <c r="C221" s="1"/>
      <c r="D221" s="1"/>
      <c r="E221" s="1"/>
      <c r="F221" s="1"/>
    </row>
    <row r="222" spans="1:6" ht="14">
      <c r="A222" s="1"/>
      <c r="B222" s="7"/>
      <c r="C222" s="1"/>
      <c r="D222" s="1"/>
      <c r="E222" s="1"/>
      <c r="F222" s="1"/>
    </row>
    <row r="223" spans="1:6" ht="14">
      <c r="A223" s="1"/>
      <c r="B223" s="7"/>
      <c r="C223" s="1"/>
      <c r="D223" s="1"/>
      <c r="E223" s="1"/>
      <c r="F223" s="1"/>
    </row>
    <row r="224" spans="1:6" ht="14">
      <c r="A224" s="1"/>
      <c r="B224" s="7"/>
      <c r="C224" s="1"/>
      <c r="D224" s="1"/>
      <c r="E224" s="1"/>
      <c r="F224" s="1"/>
    </row>
    <row r="225" spans="1:6" ht="14">
      <c r="A225" s="1"/>
      <c r="B225" s="7"/>
      <c r="C225" s="1"/>
      <c r="D225" s="1"/>
      <c r="E225" s="1"/>
      <c r="F225" s="1"/>
    </row>
    <row r="226" spans="1:6" ht="14">
      <c r="A226" s="1"/>
      <c r="B226" s="7"/>
      <c r="C226" s="1"/>
      <c r="D226" s="1"/>
      <c r="E226" s="1"/>
      <c r="F226" s="1"/>
    </row>
    <row r="227" spans="1:6" ht="14">
      <c r="A227" s="1"/>
      <c r="B227" s="7"/>
      <c r="C227" s="1"/>
      <c r="D227" s="1"/>
      <c r="E227" s="1"/>
      <c r="F227" s="1"/>
    </row>
    <row r="228" spans="1:6" ht="14">
      <c r="A228" s="1"/>
      <c r="B228" s="7"/>
      <c r="C228" s="1"/>
      <c r="D228" s="1"/>
      <c r="E228" s="1"/>
      <c r="F228" s="1"/>
    </row>
    <row r="229" spans="1:6" ht="14">
      <c r="A229" s="1"/>
      <c r="B229" s="7"/>
      <c r="C229" s="1"/>
      <c r="D229" s="1"/>
      <c r="E229" s="1"/>
      <c r="F229" s="1"/>
    </row>
    <row r="230" spans="1:6" ht="14">
      <c r="A230" s="1"/>
      <c r="B230" s="7"/>
      <c r="C230" s="1"/>
      <c r="D230" s="1"/>
      <c r="E230" s="1"/>
      <c r="F230" s="1"/>
    </row>
    <row r="231" spans="1:6" ht="14">
      <c r="A231" s="1"/>
      <c r="B231" s="7"/>
      <c r="C231" s="1"/>
      <c r="D231" s="1"/>
      <c r="E231" s="1"/>
      <c r="F231" s="1"/>
    </row>
    <row r="232" spans="1:6" ht="14">
      <c r="A232" s="1"/>
      <c r="B232" s="7"/>
      <c r="C232" s="1"/>
      <c r="D232" s="1"/>
      <c r="E232" s="1"/>
      <c r="F232" s="1"/>
    </row>
    <row r="233" spans="1:6" ht="14">
      <c r="A233" s="1"/>
      <c r="B233" s="7"/>
      <c r="C233" s="1"/>
      <c r="D233" s="1"/>
      <c r="E233" s="1"/>
      <c r="F233" s="1"/>
    </row>
    <row r="234" spans="1:6" ht="14">
      <c r="A234" s="1"/>
      <c r="B234" s="7"/>
      <c r="C234" s="1"/>
      <c r="D234" s="1"/>
      <c r="E234" s="1"/>
      <c r="F234" s="1"/>
    </row>
    <row r="235" spans="1:6" ht="14">
      <c r="A235" s="1"/>
      <c r="B235" s="7"/>
      <c r="C235" s="1"/>
      <c r="D235" s="1"/>
      <c r="E235" s="1"/>
      <c r="F235" s="1"/>
    </row>
    <row r="236" spans="1:6" ht="14">
      <c r="A236" s="1"/>
      <c r="B236" s="7"/>
      <c r="C236" s="1"/>
      <c r="D236" s="1"/>
      <c r="E236" s="1"/>
      <c r="F236" s="1"/>
    </row>
    <row r="237" spans="1:6" ht="14">
      <c r="A237" s="1"/>
      <c r="B237" s="7"/>
      <c r="C237" s="1"/>
      <c r="D237" s="1"/>
      <c r="E237" s="1"/>
      <c r="F237" s="1"/>
    </row>
    <row r="238" spans="1:6" ht="14">
      <c r="A238" s="1"/>
      <c r="B238" s="7"/>
      <c r="C238" s="1"/>
      <c r="D238" s="1"/>
      <c r="E238" s="1"/>
      <c r="F238" s="1"/>
    </row>
    <row r="239" spans="1:6" ht="14">
      <c r="A239" s="1"/>
      <c r="B239" s="7"/>
      <c r="C239" s="1"/>
      <c r="D239" s="1"/>
      <c r="E239" s="1"/>
      <c r="F239" s="1"/>
    </row>
    <row r="240" spans="1:6" ht="14">
      <c r="A240" s="1"/>
      <c r="B240" s="7"/>
      <c r="C240" s="1"/>
      <c r="D240" s="1"/>
      <c r="E240" s="1"/>
      <c r="F240" s="1"/>
    </row>
    <row r="241" spans="1:6" ht="14">
      <c r="A241" s="1"/>
      <c r="B241" s="7"/>
      <c r="C241" s="1"/>
      <c r="D241" s="1"/>
      <c r="E241" s="1"/>
      <c r="F241" s="1"/>
    </row>
    <row r="242" spans="1:6" ht="14">
      <c r="A242" s="1"/>
      <c r="B242" s="7"/>
      <c r="C242" s="1"/>
      <c r="D242" s="1"/>
      <c r="E242" s="1"/>
      <c r="F242" s="1"/>
    </row>
    <row r="243" spans="1:6" ht="14">
      <c r="A243" s="1"/>
      <c r="B243" s="7"/>
      <c r="C243" s="1"/>
      <c r="D243" s="1"/>
      <c r="E243" s="1"/>
      <c r="F243" s="1"/>
    </row>
    <row r="244" spans="1:6" ht="14">
      <c r="A244" s="1"/>
      <c r="B244" s="7"/>
      <c r="C244" s="1"/>
      <c r="D244" s="1"/>
      <c r="E244" s="1"/>
      <c r="F244" s="1"/>
    </row>
    <row r="245" spans="1:6" ht="14">
      <c r="A245" s="1"/>
      <c r="B245" s="7"/>
      <c r="C245" s="1"/>
      <c r="D245" s="1"/>
      <c r="E245" s="1"/>
      <c r="F245" s="1"/>
    </row>
    <row r="246" spans="1:6" ht="14">
      <c r="A246" s="1"/>
      <c r="B246" s="7"/>
      <c r="C246" s="1"/>
      <c r="D246" s="1"/>
      <c r="E246" s="1"/>
      <c r="F246" s="1"/>
    </row>
    <row r="247" spans="1:6" ht="14">
      <c r="A247" s="1"/>
      <c r="B247" s="7"/>
      <c r="C247" s="1"/>
      <c r="D247" s="1"/>
      <c r="E247" s="1"/>
      <c r="F247" s="1"/>
    </row>
    <row r="248" spans="1:6" ht="14">
      <c r="A248" s="1"/>
      <c r="B248" s="7"/>
      <c r="C248" s="1"/>
      <c r="D248" s="1"/>
      <c r="E248" s="1"/>
      <c r="F248" s="1"/>
    </row>
    <row r="249" spans="1:6" ht="14">
      <c r="A249" s="1"/>
      <c r="B249" s="7"/>
      <c r="C249" s="1"/>
      <c r="D249" s="1"/>
      <c r="E249" s="1"/>
      <c r="F249" s="1"/>
    </row>
    <row r="250" spans="1:6" ht="14">
      <c r="A250" s="1"/>
      <c r="B250" s="7"/>
      <c r="C250" s="1"/>
      <c r="D250" s="1"/>
      <c r="E250" s="1"/>
      <c r="F250" s="1"/>
    </row>
    <row r="251" spans="1:6" ht="14">
      <c r="A251" s="1"/>
      <c r="B251" s="7"/>
      <c r="C251" s="1"/>
      <c r="D251" s="1"/>
      <c r="E251" s="1"/>
      <c r="F251" s="1"/>
    </row>
    <row r="252" spans="1:6" ht="14">
      <c r="A252" s="1"/>
      <c r="B252" s="7"/>
      <c r="C252" s="1"/>
      <c r="D252" s="1"/>
      <c r="E252" s="1"/>
      <c r="F252" s="1"/>
    </row>
    <row r="253" spans="1:6" ht="14">
      <c r="A253" s="1"/>
      <c r="B253" s="7"/>
      <c r="C253" s="1"/>
      <c r="D253" s="1"/>
      <c r="E253" s="1"/>
      <c r="F253" s="1"/>
    </row>
    <row r="254" spans="1:6" ht="14">
      <c r="A254" s="1"/>
      <c r="B254" s="7"/>
      <c r="C254" s="1"/>
      <c r="D254" s="1"/>
      <c r="E254" s="1"/>
      <c r="F254" s="1"/>
    </row>
    <row r="255" spans="1:6" ht="14">
      <c r="A255" s="1"/>
      <c r="B255" s="7"/>
      <c r="C255" s="1"/>
      <c r="D255" s="1"/>
      <c r="E255" s="1"/>
      <c r="F255" s="1"/>
    </row>
    <row r="256" spans="1:6" ht="14">
      <c r="A256" s="1"/>
      <c r="B256" s="7"/>
      <c r="C256" s="1"/>
      <c r="D256" s="1"/>
      <c r="E256" s="1"/>
      <c r="F256" s="1"/>
    </row>
    <row r="257" spans="1:6" ht="14">
      <c r="A257" s="1"/>
      <c r="B257" s="7"/>
      <c r="C257" s="1"/>
      <c r="D257" s="1"/>
      <c r="E257" s="1"/>
      <c r="F257" s="1"/>
    </row>
    <row r="258" spans="1:6" ht="14">
      <c r="A258" s="1"/>
      <c r="B258" s="7"/>
      <c r="C258" s="1"/>
      <c r="D258" s="1"/>
      <c r="E258" s="1"/>
      <c r="F258" s="1"/>
    </row>
    <row r="259" spans="1:6" ht="14">
      <c r="A259" s="1"/>
      <c r="B259" s="7"/>
      <c r="C259" s="1"/>
      <c r="D259" s="1"/>
      <c r="E259" s="1"/>
      <c r="F259" s="1"/>
    </row>
    <row r="260" spans="1:6" ht="14">
      <c r="A260" s="1"/>
      <c r="B260" s="7"/>
      <c r="C260" s="1"/>
      <c r="D260" s="1"/>
      <c r="E260" s="1"/>
      <c r="F260" s="1"/>
    </row>
    <row r="261" spans="1:6" ht="14">
      <c r="A261" s="1"/>
      <c r="B261" s="7"/>
      <c r="C261" s="1"/>
      <c r="D261" s="1"/>
      <c r="E261" s="1"/>
      <c r="F261" s="1"/>
    </row>
    <row r="262" spans="1:6" ht="14">
      <c r="A262" s="1"/>
      <c r="B262" s="7"/>
      <c r="C262" s="1"/>
      <c r="D262" s="1"/>
      <c r="E262" s="1"/>
      <c r="F262" s="1"/>
    </row>
    <row r="263" spans="1:6" ht="14">
      <c r="A263" s="1"/>
      <c r="B263" s="7"/>
      <c r="C263" s="1"/>
      <c r="D263" s="1"/>
      <c r="E263" s="1"/>
      <c r="F263" s="1"/>
    </row>
    <row r="264" spans="1:6" ht="14">
      <c r="A264" s="1"/>
      <c r="B264" s="7"/>
      <c r="C264" s="1"/>
      <c r="D264" s="1"/>
      <c r="E264" s="1"/>
      <c r="F264" s="1"/>
    </row>
    <row r="265" spans="1:6" ht="14">
      <c r="A265" s="1"/>
      <c r="B265" s="7"/>
      <c r="C265" s="1"/>
      <c r="D265" s="1"/>
      <c r="E265" s="1"/>
      <c r="F265" s="1"/>
    </row>
    <row r="266" spans="1:6" ht="14">
      <c r="A266" s="1"/>
      <c r="B266" s="7"/>
      <c r="C266" s="1"/>
      <c r="D266" s="1"/>
      <c r="E266" s="1"/>
      <c r="F266" s="1"/>
    </row>
    <row r="267" spans="1:6" ht="14">
      <c r="A267" s="1"/>
      <c r="B267" s="7"/>
      <c r="C267" s="1"/>
      <c r="D267" s="1"/>
      <c r="E267" s="1"/>
      <c r="F267" s="1"/>
    </row>
    <row r="268" spans="1:6" ht="14">
      <c r="A268" s="1"/>
      <c r="B268" s="7"/>
      <c r="C268" s="1"/>
      <c r="D268" s="1"/>
      <c r="E268" s="1"/>
      <c r="F268" s="1"/>
    </row>
    <row r="269" spans="1:6" ht="14">
      <c r="A269" s="1"/>
      <c r="B269" s="7"/>
      <c r="C269" s="1"/>
      <c r="D269" s="1"/>
      <c r="E269" s="1"/>
      <c r="F269" s="1"/>
    </row>
    <row r="270" spans="1:6" ht="14">
      <c r="A270" s="1"/>
      <c r="B270" s="7"/>
      <c r="C270" s="1"/>
      <c r="D270" s="1"/>
      <c r="E270" s="1"/>
      <c r="F270" s="1"/>
    </row>
    <row r="271" spans="1:6" ht="14">
      <c r="A271" s="1"/>
      <c r="B271" s="7"/>
      <c r="C271" s="1"/>
      <c r="D271" s="1"/>
      <c r="E271" s="1"/>
      <c r="F271" s="1"/>
    </row>
    <row r="272" spans="1:6" ht="14">
      <c r="A272" s="1"/>
      <c r="B272" s="7"/>
      <c r="C272" s="1"/>
      <c r="D272" s="1"/>
      <c r="E272" s="1"/>
      <c r="F272" s="1"/>
    </row>
    <row r="273" spans="1:6" ht="14">
      <c r="A273" s="1"/>
      <c r="B273" s="7"/>
      <c r="C273" s="1"/>
      <c r="D273" s="1"/>
      <c r="E273" s="1"/>
      <c r="F273" s="1"/>
    </row>
    <row r="274" spans="1:6" ht="14">
      <c r="A274" s="1"/>
      <c r="B274" s="7"/>
      <c r="C274" s="1"/>
      <c r="D274" s="1"/>
      <c r="E274" s="1"/>
      <c r="F274" s="1"/>
    </row>
    <row r="275" spans="1:6" ht="14">
      <c r="A275" s="1"/>
      <c r="B275" s="7"/>
      <c r="C275" s="1"/>
      <c r="D275" s="1"/>
      <c r="E275" s="1"/>
      <c r="F275" s="1"/>
    </row>
    <row r="276" spans="1:6" ht="14">
      <c r="A276" s="1"/>
      <c r="B276" s="7"/>
      <c r="C276" s="1"/>
      <c r="D276" s="1"/>
      <c r="E276" s="1"/>
      <c r="F276" s="1"/>
    </row>
    <row r="277" spans="1:6" ht="14">
      <c r="A277" s="1"/>
      <c r="B277" s="7"/>
      <c r="C277" s="1"/>
      <c r="D277" s="1"/>
      <c r="E277" s="1"/>
      <c r="F277" s="1"/>
    </row>
    <row r="278" spans="1:6" ht="14">
      <c r="A278" s="1"/>
      <c r="B278" s="7"/>
      <c r="C278" s="1"/>
      <c r="D278" s="1"/>
      <c r="E278" s="1"/>
      <c r="F278" s="1"/>
    </row>
    <row r="279" spans="1:6" ht="14">
      <c r="A279" s="1"/>
      <c r="B279" s="7"/>
      <c r="C279" s="1"/>
      <c r="D279" s="1"/>
      <c r="E279" s="1"/>
      <c r="F279" s="1"/>
    </row>
    <row r="280" spans="1:6" ht="14">
      <c r="A280" s="1"/>
      <c r="B280" s="7"/>
      <c r="C280" s="1"/>
      <c r="D280" s="1"/>
      <c r="E280" s="1"/>
      <c r="F280" s="1"/>
    </row>
    <row r="281" spans="1:6" ht="14">
      <c r="A281" s="1"/>
      <c r="B281" s="7"/>
      <c r="C281" s="1"/>
      <c r="D281" s="1"/>
      <c r="E281" s="1"/>
      <c r="F281" s="1"/>
    </row>
    <row r="282" spans="1:6" ht="14">
      <c r="A282" s="1"/>
      <c r="B282" s="7"/>
      <c r="C282" s="1"/>
      <c r="D282" s="1"/>
      <c r="E282" s="1"/>
      <c r="F282" s="1"/>
    </row>
    <row r="283" spans="1:6" ht="14">
      <c r="A283" s="1"/>
      <c r="B283" s="7"/>
      <c r="C283" s="1"/>
      <c r="D283" s="1"/>
      <c r="E283" s="1"/>
      <c r="F283" s="1"/>
    </row>
    <row r="284" spans="1:6" ht="14">
      <c r="A284" s="1"/>
      <c r="B284" s="7"/>
      <c r="C284" s="1"/>
      <c r="D284" s="1"/>
      <c r="E284" s="1"/>
      <c r="F284" s="1"/>
    </row>
    <row r="285" spans="1:6" ht="14">
      <c r="A285" s="1"/>
      <c r="B285" s="7"/>
      <c r="C285" s="1"/>
      <c r="D285" s="1"/>
      <c r="E285" s="1"/>
      <c r="F285" s="1"/>
    </row>
    <row r="286" spans="1:6" ht="14">
      <c r="A286" s="1"/>
      <c r="B286" s="7"/>
      <c r="C286" s="1"/>
      <c r="D286" s="1"/>
      <c r="E286" s="1"/>
      <c r="F286" s="1"/>
    </row>
    <row r="287" spans="1:6" ht="14">
      <c r="A287" s="1"/>
      <c r="B287" s="7"/>
      <c r="C287" s="1"/>
      <c r="D287" s="1"/>
      <c r="E287" s="1"/>
      <c r="F287" s="1"/>
    </row>
    <row r="288" spans="1:6" ht="14">
      <c r="A288" s="1"/>
      <c r="B288" s="7"/>
      <c r="C288" s="1"/>
      <c r="D288" s="1"/>
      <c r="E288" s="1"/>
      <c r="F288" s="1"/>
    </row>
    <row r="289" spans="1:6" ht="14">
      <c r="A289" s="1"/>
      <c r="B289" s="7"/>
      <c r="C289" s="1"/>
      <c r="D289" s="1"/>
      <c r="E289" s="1"/>
      <c r="F289" s="1"/>
    </row>
    <row r="290" spans="1:6" ht="14">
      <c r="A290" s="1"/>
      <c r="B290" s="7"/>
      <c r="C290" s="1"/>
      <c r="D290" s="1"/>
      <c r="E290" s="1"/>
      <c r="F290" s="1"/>
    </row>
    <row r="291" spans="1:6" ht="14">
      <c r="A291" s="1"/>
      <c r="B291" s="7"/>
      <c r="C291" s="1"/>
      <c r="D291" s="1"/>
      <c r="E291" s="1"/>
      <c r="F291" s="1"/>
    </row>
    <row r="292" spans="1:6" ht="14">
      <c r="A292" s="1"/>
      <c r="B292" s="7"/>
      <c r="C292" s="1"/>
      <c r="D292" s="1"/>
      <c r="E292" s="1"/>
      <c r="F292" s="1"/>
    </row>
    <row r="293" spans="1:6" ht="14">
      <c r="A293" s="1"/>
      <c r="B293" s="7"/>
      <c r="C293" s="1"/>
      <c r="D293" s="1"/>
      <c r="E293" s="1"/>
      <c r="F293" s="1"/>
    </row>
    <row r="294" spans="1:6" ht="14">
      <c r="A294" s="1"/>
      <c r="B294" s="7"/>
      <c r="C294" s="1"/>
      <c r="D294" s="1"/>
      <c r="E294" s="1"/>
      <c r="F294" s="1"/>
    </row>
    <row r="295" spans="1:6" ht="14">
      <c r="A295" s="1"/>
      <c r="B295" s="7"/>
      <c r="C295" s="1"/>
      <c r="D295" s="1"/>
      <c r="E295" s="1"/>
      <c r="F295" s="1"/>
    </row>
    <row r="296" spans="1:6" ht="14">
      <c r="A296" s="1"/>
      <c r="B296" s="7"/>
      <c r="C296" s="1"/>
      <c r="D296" s="1"/>
      <c r="E296" s="1"/>
      <c r="F296" s="1"/>
    </row>
    <row r="297" spans="1:6" ht="14">
      <c r="A297" s="1"/>
      <c r="B297" s="7"/>
      <c r="C297" s="1"/>
      <c r="D297" s="1"/>
      <c r="E297" s="1"/>
      <c r="F297" s="1"/>
    </row>
    <row r="298" spans="1:6" ht="14">
      <c r="A298" s="1"/>
      <c r="B298" s="7"/>
      <c r="C298" s="1"/>
      <c r="D298" s="1"/>
      <c r="E298" s="1"/>
      <c r="F298" s="1"/>
    </row>
    <row r="299" spans="1:6" ht="14">
      <c r="A299" s="1"/>
      <c r="B299" s="7"/>
      <c r="C299" s="1"/>
      <c r="D299" s="1"/>
      <c r="E299" s="1"/>
      <c r="F299" s="1"/>
    </row>
    <row r="300" spans="1:6" ht="14">
      <c r="A300" s="1"/>
      <c r="B300" s="7"/>
      <c r="C300" s="1"/>
      <c r="D300" s="1"/>
      <c r="E300" s="1"/>
      <c r="F300" s="1"/>
    </row>
    <row r="301" spans="1:6" ht="14">
      <c r="A301" s="1"/>
      <c r="B301" s="7"/>
      <c r="C301" s="1"/>
      <c r="D301" s="1"/>
      <c r="E301" s="1"/>
      <c r="F301" s="1"/>
    </row>
    <row r="302" spans="1:6" ht="14">
      <c r="A302" s="1"/>
      <c r="B302" s="7"/>
      <c r="C302" s="1"/>
      <c r="D302" s="1"/>
      <c r="E302" s="1"/>
      <c r="F302" s="1"/>
    </row>
    <row r="303" spans="1:6" ht="14">
      <c r="A303" s="1"/>
      <c r="B303" s="7"/>
      <c r="C303" s="1"/>
      <c r="D303" s="1"/>
      <c r="E303" s="1"/>
      <c r="F303" s="1"/>
    </row>
    <row r="304" spans="1:6" ht="14">
      <c r="A304" s="1"/>
      <c r="B304" s="7"/>
      <c r="C304" s="1"/>
      <c r="D304" s="1"/>
      <c r="E304" s="1"/>
      <c r="F304" s="1"/>
    </row>
    <row r="305" spans="1:6" ht="14">
      <c r="A305" s="1"/>
      <c r="B305" s="7"/>
      <c r="C305" s="1"/>
      <c r="D305" s="1"/>
      <c r="E305" s="1"/>
      <c r="F305" s="1"/>
    </row>
    <row r="306" spans="1:6" ht="14">
      <c r="A306" s="1"/>
      <c r="B306" s="7"/>
      <c r="C306" s="1"/>
      <c r="D306" s="1"/>
      <c r="E306" s="1"/>
      <c r="F306" s="1"/>
    </row>
    <row r="307" spans="1:6" ht="14">
      <c r="A307" s="1"/>
      <c r="B307" s="7"/>
      <c r="C307" s="1"/>
      <c r="D307" s="1"/>
      <c r="E307" s="1"/>
      <c r="F307" s="1"/>
    </row>
    <row r="308" spans="1:6" ht="14">
      <c r="A308" s="1"/>
      <c r="B308" s="7"/>
      <c r="C308" s="1"/>
      <c r="D308" s="1"/>
      <c r="E308" s="1"/>
      <c r="F308" s="1"/>
    </row>
    <row r="309" spans="1:6" ht="14">
      <c r="A309" s="1"/>
      <c r="B309" s="7"/>
      <c r="C309" s="1"/>
      <c r="D309" s="1"/>
      <c r="E309" s="1"/>
      <c r="F309" s="1"/>
    </row>
    <row r="310" spans="1:6" ht="14">
      <c r="A310" s="1"/>
      <c r="B310" s="7"/>
      <c r="C310" s="1"/>
      <c r="D310" s="1"/>
      <c r="E310" s="1"/>
      <c r="F310" s="1"/>
    </row>
    <row r="311" spans="1:6" ht="14">
      <c r="A311" s="1"/>
      <c r="B311" s="7"/>
      <c r="C311" s="1"/>
      <c r="D311" s="1"/>
      <c r="E311" s="1"/>
      <c r="F311" s="1"/>
    </row>
    <row r="312" spans="1:6" ht="14">
      <c r="A312" s="1"/>
      <c r="B312" s="7"/>
      <c r="C312" s="1"/>
      <c r="D312" s="1"/>
      <c r="E312" s="1"/>
      <c r="F312" s="1"/>
    </row>
    <row r="313" spans="1:6" ht="14">
      <c r="A313" s="1"/>
      <c r="B313" s="7"/>
      <c r="C313" s="1"/>
      <c r="D313" s="1"/>
      <c r="E313" s="1"/>
      <c r="F313" s="1"/>
    </row>
    <row r="314" spans="1:6" ht="14">
      <c r="A314" s="1"/>
      <c r="B314" s="7"/>
      <c r="C314" s="1"/>
      <c r="D314" s="1"/>
      <c r="E314" s="1"/>
      <c r="F314" s="1"/>
    </row>
    <row r="315" spans="1:6" ht="14">
      <c r="A315" s="1"/>
      <c r="B315" s="7"/>
      <c r="C315" s="1"/>
      <c r="D315" s="1"/>
      <c r="E315" s="1"/>
      <c r="F315" s="1"/>
    </row>
    <row r="316" spans="1:6" ht="14">
      <c r="A316" s="1"/>
      <c r="B316" s="7"/>
      <c r="C316" s="1"/>
      <c r="D316" s="1"/>
      <c r="E316" s="1"/>
      <c r="F316" s="1"/>
    </row>
    <row r="317" spans="1:6" ht="14">
      <c r="A317" s="1"/>
      <c r="B317" s="7"/>
      <c r="C317" s="1"/>
      <c r="D317" s="1"/>
      <c r="E317" s="1"/>
      <c r="F317" s="1"/>
    </row>
    <row r="318" spans="1:6" ht="14">
      <c r="A318" s="1"/>
      <c r="B318" s="7"/>
      <c r="C318" s="1"/>
      <c r="D318" s="1"/>
      <c r="E318" s="1"/>
      <c r="F318" s="1"/>
    </row>
    <row r="319" spans="1:6" ht="14">
      <c r="A319" s="1"/>
      <c r="B319" s="7"/>
      <c r="C319" s="1"/>
      <c r="D319" s="1"/>
      <c r="E319" s="1"/>
      <c r="F319" s="1"/>
    </row>
    <row r="320" spans="1:6" ht="14">
      <c r="A320" s="1"/>
      <c r="B320" s="7"/>
      <c r="C320" s="1"/>
      <c r="D320" s="1"/>
      <c r="E320" s="1"/>
      <c r="F320" s="1"/>
    </row>
    <row r="321" spans="1:6" ht="14">
      <c r="A321" s="1"/>
      <c r="B321" s="7"/>
      <c r="C321" s="1"/>
      <c r="D321" s="1"/>
      <c r="E321" s="1"/>
      <c r="F321" s="1"/>
    </row>
    <row r="322" spans="1:6" ht="14">
      <c r="A322" s="1"/>
      <c r="B322" s="7"/>
      <c r="C322" s="1"/>
      <c r="D322" s="1"/>
      <c r="E322" s="1"/>
      <c r="F322" s="1"/>
    </row>
    <row r="323" spans="1:6" ht="14">
      <c r="A323" s="1"/>
      <c r="B323" s="7"/>
      <c r="C323" s="1"/>
      <c r="D323" s="1"/>
      <c r="E323" s="1"/>
      <c r="F323" s="1"/>
    </row>
    <row r="324" spans="1:6" ht="14">
      <c r="A324" s="1"/>
      <c r="B324" s="7"/>
      <c r="C324" s="1"/>
      <c r="D324" s="1"/>
      <c r="E324" s="1"/>
      <c r="F324" s="1"/>
    </row>
    <row r="325" spans="1:6" ht="14">
      <c r="A325" s="1"/>
      <c r="B325" s="7"/>
      <c r="C325" s="1"/>
      <c r="D325" s="1"/>
      <c r="E325" s="1"/>
      <c r="F325" s="1"/>
    </row>
    <row r="326" spans="1:6" ht="14">
      <c r="A326" s="1"/>
      <c r="B326" s="7"/>
      <c r="C326" s="1"/>
      <c r="D326" s="1"/>
      <c r="E326" s="1"/>
      <c r="F326" s="1"/>
    </row>
    <row r="327" spans="1:6" ht="14">
      <c r="A327" s="1"/>
      <c r="B327" s="7"/>
      <c r="C327" s="1"/>
      <c r="D327" s="1"/>
      <c r="E327" s="1"/>
      <c r="F327" s="1"/>
    </row>
    <row r="328" spans="1:6" ht="14">
      <c r="A328" s="1"/>
      <c r="B328" s="7"/>
      <c r="C328" s="1"/>
      <c r="D328" s="1"/>
      <c r="E328" s="1"/>
      <c r="F328" s="1"/>
    </row>
    <row r="329" spans="1:6" ht="14">
      <c r="A329" s="1"/>
      <c r="B329" s="7"/>
      <c r="C329" s="1"/>
      <c r="D329" s="1"/>
      <c r="E329" s="1"/>
      <c r="F329" s="1"/>
    </row>
    <row r="330" spans="1:6" ht="14">
      <c r="A330" s="1"/>
      <c r="B330" s="7"/>
      <c r="C330" s="1"/>
      <c r="D330" s="1"/>
      <c r="E330" s="1"/>
      <c r="F330" s="1"/>
    </row>
    <row r="331" spans="1:6" ht="14">
      <c r="A331" s="1"/>
      <c r="B331" s="7"/>
      <c r="C331" s="1"/>
      <c r="D331" s="1"/>
      <c r="E331" s="1"/>
      <c r="F331" s="1"/>
    </row>
    <row r="332" spans="1:6" ht="14">
      <c r="A332" s="1"/>
      <c r="B332" s="7"/>
      <c r="C332" s="1"/>
      <c r="D332" s="1"/>
      <c r="E332" s="1"/>
      <c r="F332" s="1"/>
    </row>
    <row r="333" spans="1:6" ht="14">
      <c r="A333" s="1"/>
      <c r="B333" s="7"/>
      <c r="C333" s="1"/>
      <c r="D333" s="1"/>
      <c r="E333" s="1"/>
      <c r="F333" s="1"/>
    </row>
    <row r="334" spans="1:6" ht="14">
      <c r="A334" s="1"/>
      <c r="B334" s="7"/>
      <c r="C334" s="1"/>
      <c r="D334" s="1"/>
      <c r="E334" s="1"/>
      <c r="F334" s="1"/>
    </row>
    <row r="335" spans="1:6" ht="14">
      <c r="A335" s="1"/>
      <c r="B335" s="7"/>
      <c r="C335" s="1"/>
      <c r="D335" s="1"/>
      <c r="E335" s="1"/>
      <c r="F335" s="1"/>
    </row>
    <row r="336" spans="1:6" ht="14">
      <c r="A336" s="1"/>
      <c r="B336" s="7"/>
      <c r="C336" s="1"/>
      <c r="D336" s="1"/>
      <c r="E336" s="1"/>
      <c r="F336" s="1"/>
    </row>
    <row r="337" spans="1:6" ht="14">
      <c r="A337" s="1"/>
      <c r="B337" s="7"/>
      <c r="C337" s="1"/>
      <c r="D337" s="1"/>
      <c r="E337" s="1"/>
      <c r="F337" s="1"/>
    </row>
    <row r="338" spans="1:6" ht="14">
      <c r="A338" s="1"/>
      <c r="B338" s="7"/>
      <c r="C338" s="1"/>
      <c r="D338" s="1"/>
      <c r="E338" s="1"/>
      <c r="F338" s="1"/>
    </row>
    <row r="339" spans="1:6" ht="14">
      <c r="A339" s="1"/>
      <c r="B339" s="7"/>
      <c r="C339" s="1"/>
      <c r="D339" s="1"/>
      <c r="E339" s="1"/>
      <c r="F339" s="1"/>
    </row>
    <row r="340" spans="1:6" ht="14">
      <c r="A340" s="1"/>
      <c r="B340" s="7"/>
      <c r="C340" s="1"/>
      <c r="D340" s="1"/>
      <c r="E340" s="1"/>
      <c r="F340" s="1"/>
    </row>
    <row r="341" spans="1:6" ht="14">
      <c r="A341" s="1"/>
      <c r="B341" s="7"/>
      <c r="C341" s="1"/>
      <c r="D341" s="1"/>
      <c r="E341" s="1"/>
      <c r="F341" s="1"/>
    </row>
    <row r="342" spans="1:6" ht="14">
      <c r="A342" s="1"/>
      <c r="B342" s="7"/>
      <c r="C342" s="1"/>
      <c r="D342" s="1"/>
      <c r="E342" s="1"/>
      <c r="F342" s="1"/>
    </row>
    <row r="343" spans="1:6" ht="14">
      <c r="A343" s="1"/>
      <c r="B343" s="7"/>
      <c r="C343" s="1"/>
      <c r="D343" s="1"/>
      <c r="E343" s="1"/>
      <c r="F343" s="1"/>
    </row>
    <row r="344" spans="1:6" ht="14">
      <c r="A344" s="1"/>
      <c r="B344" s="7"/>
      <c r="C344" s="1"/>
      <c r="D344" s="1"/>
      <c r="E344" s="1"/>
      <c r="F344" s="1"/>
    </row>
    <row r="345" spans="1:6" ht="14">
      <c r="A345" s="1"/>
      <c r="B345" s="7"/>
      <c r="C345" s="1"/>
      <c r="D345" s="1"/>
      <c r="E345" s="1"/>
      <c r="F345" s="1"/>
    </row>
    <row r="346" spans="1:6" ht="14">
      <c r="A346" s="1"/>
      <c r="B346" s="7"/>
      <c r="C346" s="1"/>
      <c r="D346" s="1"/>
      <c r="E346" s="1"/>
      <c r="F346" s="1"/>
    </row>
    <row r="347" spans="1:6" ht="14">
      <c r="A347" s="1"/>
      <c r="B347" s="7"/>
      <c r="C347" s="1"/>
      <c r="D347" s="1"/>
      <c r="E347" s="1"/>
      <c r="F347" s="1"/>
    </row>
    <row r="348" spans="1:6" ht="14">
      <c r="A348" s="1"/>
      <c r="B348" s="7"/>
      <c r="C348" s="1"/>
      <c r="D348" s="1"/>
      <c r="E348" s="1"/>
      <c r="F348" s="1"/>
    </row>
    <row r="349" spans="1:6" ht="14">
      <c r="A349" s="1"/>
      <c r="B349" s="7"/>
      <c r="C349" s="1"/>
      <c r="D349" s="1"/>
      <c r="E349" s="1"/>
      <c r="F349" s="1"/>
    </row>
    <row r="350" spans="1:6" ht="14">
      <c r="A350" s="1"/>
      <c r="B350" s="7"/>
      <c r="C350" s="1"/>
      <c r="D350" s="1"/>
      <c r="E350" s="1"/>
      <c r="F350" s="1"/>
    </row>
    <row r="351" spans="1:6" ht="14">
      <c r="A351" s="1"/>
      <c r="B351" s="7"/>
      <c r="C351" s="1"/>
      <c r="D351" s="1"/>
      <c r="E351" s="1"/>
      <c r="F351" s="1"/>
    </row>
    <row r="352" spans="1:6" ht="14">
      <c r="A352" s="1"/>
      <c r="B352" s="7"/>
      <c r="C352" s="1"/>
      <c r="D352" s="1"/>
      <c r="E352" s="1"/>
      <c r="F352" s="1"/>
    </row>
    <row r="353" spans="1:6" ht="14">
      <c r="A353" s="1"/>
      <c r="B353" s="7"/>
      <c r="C353" s="1"/>
      <c r="D353" s="1"/>
      <c r="E353" s="1"/>
      <c r="F353" s="1"/>
    </row>
    <row r="354" spans="1:6" ht="14">
      <c r="A354" s="1"/>
      <c r="B354" s="7"/>
      <c r="C354" s="1"/>
      <c r="D354" s="1"/>
      <c r="E354" s="1"/>
      <c r="F354" s="1"/>
    </row>
    <row r="355" spans="1:6" ht="14">
      <c r="A355" s="1"/>
      <c r="B355" s="7"/>
      <c r="C355" s="1"/>
      <c r="D355" s="1"/>
      <c r="E355" s="1"/>
      <c r="F355" s="1"/>
    </row>
    <row r="356" spans="1:6" ht="14">
      <c r="A356" s="1"/>
      <c r="B356" s="7"/>
      <c r="C356" s="1"/>
      <c r="D356" s="1"/>
      <c r="E356" s="1"/>
      <c r="F356" s="1"/>
    </row>
    <row r="357" spans="1:6" ht="14">
      <c r="A357" s="1"/>
      <c r="B357" s="7"/>
      <c r="C357" s="1"/>
      <c r="D357" s="1"/>
      <c r="E357" s="1"/>
      <c r="F357" s="1"/>
    </row>
    <row r="358" spans="1:6" ht="14">
      <c r="A358" s="1"/>
      <c r="B358" s="7"/>
      <c r="C358" s="1"/>
      <c r="D358" s="1"/>
      <c r="E358" s="1"/>
      <c r="F358" s="1"/>
    </row>
    <row r="359" spans="1:6" ht="14">
      <c r="A359" s="1"/>
      <c r="B359" s="7"/>
      <c r="C359" s="1"/>
      <c r="D359" s="1"/>
      <c r="E359" s="1"/>
      <c r="F359" s="1"/>
    </row>
    <row r="360" spans="1:6" ht="14">
      <c r="A360" s="1"/>
      <c r="B360" s="7"/>
      <c r="C360" s="1"/>
      <c r="D360" s="1"/>
      <c r="E360" s="1"/>
      <c r="F360" s="1"/>
    </row>
    <row r="361" spans="1:6" ht="14">
      <c r="A361" s="1"/>
      <c r="B361" s="7"/>
      <c r="C361" s="1"/>
      <c r="D361" s="1"/>
      <c r="E361" s="1"/>
      <c r="F361" s="1"/>
    </row>
    <row r="362" spans="1:6" ht="14">
      <c r="A362" s="1"/>
      <c r="B362" s="7"/>
      <c r="C362" s="1"/>
      <c r="D362" s="1"/>
      <c r="E362" s="1"/>
      <c r="F362" s="1"/>
    </row>
    <row r="363" spans="1:6" ht="14">
      <c r="A363" s="1"/>
      <c r="B363" s="7"/>
      <c r="C363" s="1"/>
      <c r="D363" s="1"/>
      <c r="E363" s="1"/>
      <c r="F363" s="1"/>
    </row>
    <row r="364" spans="1:6" ht="14">
      <c r="A364" s="1"/>
      <c r="B364" s="7"/>
      <c r="C364" s="1"/>
      <c r="D364" s="1"/>
      <c r="E364" s="1"/>
      <c r="F364" s="1"/>
    </row>
    <row r="365" spans="1:6" ht="14">
      <c r="A365" s="1"/>
      <c r="B365" s="7"/>
      <c r="C365" s="1"/>
      <c r="D365" s="1"/>
      <c r="E365" s="1"/>
      <c r="F365" s="1"/>
    </row>
    <row r="366" spans="1:6" ht="14">
      <c r="A366" s="1"/>
      <c r="B366" s="7"/>
      <c r="C366" s="1"/>
      <c r="D366" s="1"/>
      <c r="E366" s="1"/>
      <c r="F366" s="1"/>
    </row>
    <row r="367" spans="1:6" ht="14">
      <c r="A367" s="1"/>
      <c r="B367" s="7"/>
      <c r="C367" s="1"/>
      <c r="D367" s="1"/>
      <c r="E367" s="1"/>
      <c r="F367" s="1"/>
    </row>
    <row r="368" spans="1:6" ht="14">
      <c r="A368" s="1"/>
      <c r="B368" s="7"/>
      <c r="C368" s="1"/>
      <c r="D368" s="1"/>
      <c r="E368" s="1"/>
      <c r="F368" s="1"/>
    </row>
    <row r="369" spans="1:6" ht="14">
      <c r="A369" s="1"/>
      <c r="B369" s="7"/>
      <c r="C369" s="1"/>
      <c r="D369" s="1"/>
      <c r="E369" s="1"/>
      <c r="F369" s="1"/>
    </row>
    <row r="370" spans="1:6" ht="14">
      <c r="A370" s="1"/>
      <c r="B370" s="7"/>
      <c r="C370" s="1"/>
      <c r="D370" s="1"/>
      <c r="E370" s="1"/>
      <c r="F370" s="1"/>
    </row>
    <row r="371" spans="1:6" ht="14">
      <c r="A371" s="1"/>
      <c r="B371" s="7"/>
      <c r="C371" s="1"/>
      <c r="D371" s="1"/>
      <c r="E371" s="1"/>
      <c r="F371" s="1"/>
    </row>
    <row r="372" spans="1:6" ht="14">
      <c r="A372" s="1"/>
      <c r="B372" s="7"/>
      <c r="C372" s="1"/>
      <c r="D372" s="1"/>
      <c r="E372" s="1"/>
      <c r="F372" s="1"/>
    </row>
    <row r="373" spans="1:6" ht="14">
      <c r="A373" s="1"/>
      <c r="B373" s="7"/>
      <c r="C373" s="1"/>
      <c r="D373" s="1"/>
      <c r="E373" s="1"/>
      <c r="F373" s="1"/>
    </row>
    <row r="374" spans="1:6" ht="14">
      <c r="A374" s="1"/>
      <c r="B374" s="7"/>
      <c r="C374" s="1"/>
      <c r="D374" s="1"/>
      <c r="E374" s="1"/>
      <c r="F374" s="1"/>
    </row>
    <row r="375" spans="1:6" ht="14">
      <c r="A375" s="1"/>
      <c r="B375" s="7"/>
      <c r="C375" s="1"/>
      <c r="D375" s="1"/>
      <c r="E375" s="1"/>
      <c r="F375" s="1"/>
    </row>
    <row r="376" spans="1:6" ht="14">
      <c r="A376" s="1"/>
      <c r="B376" s="7"/>
      <c r="C376" s="1"/>
      <c r="D376" s="1"/>
      <c r="E376" s="1"/>
      <c r="F376" s="1"/>
    </row>
    <row r="377" spans="1:6" ht="14">
      <c r="A377" s="1"/>
      <c r="B377" s="7"/>
      <c r="C377" s="1"/>
      <c r="D377" s="1"/>
      <c r="E377" s="1"/>
      <c r="F377" s="1"/>
    </row>
    <row r="378" spans="1:6" ht="14">
      <c r="A378" s="1"/>
      <c r="B378" s="7"/>
      <c r="C378" s="1"/>
      <c r="D378" s="1"/>
      <c r="E378" s="1"/>
      <c r="F378" s="1"/>
    </row>
    <row r="379" spans="1:6" ht="14">
      <c r="A379" s="1"/>
      <c r="B379" s="7"/>
      <c r="C379" s="1"/>
      <c r="D379" s="1"/>
      <c r="E379" s="1"/>
      <c r="F379" s="1"/>
    </row>
    <row r="380" spans="1:6" ht="14">
      <c r="A380" s="1"/>
      <c r="B380" s="7"/>
      <c r="C380" s="1"/>
      <c r="D380" s="1"/>
      <c r="E380" s="1"/>
      <c r="F380" s="1"/>
    </row>
    <row r="381" spans="1:6" ht="14">
      <c r="A381" s="1"/>
      <c r="B381" s="7"/>
      <c r="C381" s="1"/>
      <c r="D381" s="1"/>
      <c r="E381" s="1"/>
      <c r="F381" s="1"/>
    </row>
    <row r="382" spans="1:6" ht="14">
      <c r="A382" s="1"/>
      <c r="B382" s="7"/>
      <c r="C382" s="1"/>
      <c r="D382" s="1"/>
      <c r="E382" s="1"/>
      <c r="F382" s="1"/>
    </row>
    <row r="383" spans="1:6" ht="14">
      <c r="A383" s="1"/>
      <c r="B383" s="7"/>
      <c r="C383" s="1"/>
      <c r="D383" s="1"/>
      <c r="E383" s="1"/>
      <c r="F383" s="1"/>
    </row>
    <row r="384" spans="1:6" ht="14">
      <c r="A384" s="1"/>
      <c r="B384" s="7"/>
      <c r="C384" s="1"/>
      <c r="D384" s="1"/>
      <c r="E384" s="1"/>
      <c r="F384" s="1"/>
    </row>
    <row r="385" spans="1:6" ht="14">
      <c r="A385" s="1"/>
      <c r="B385" s="7"/>
      <c r="C385" s="1"/>
      <c r="D385" s="1"/>
      <c r="E385" s="1"/>
      <c r="F385" s="1"/>
    </row>
    <row r="386" spans="1:6" ht="14">
      <c r="A386" s="1"/>
      <c r="B386" s="7"/>
      <c r="C386" s="1"/>
      <c r="D386" s="1"/>
      <c r="E386" s="1"/>
      <c r="F386" s="1"/>
    </row>
    <row r="387" spans="1:6" ht="14">
      <c r="A387" s="1"/>
      <c r="B387" s="7"/>
      <c r="C387" s="1"/>
      <c r="D387" s="1"/>
      <c r="E387" s="1"/>
      <c r="F387" s="1"/>
    </row>
    <row r="388" spans="1:6" ht="14">
      <c r="A388" s="1"/>
      <c r="B388" s="7"/>
      <c r="C388" s="1"/>
      <c r="D388" s="1"/>
      <c r="E388" s="1"/>
      <c r="F388" s="1"/>
    </row>
    <row r="389" spans="1:6" ht="14">
      <c r="A389" s="1"/>
      <c r="B389" s="7"/>
      <c r="C389" s="1"/>
      <c r="D389" s="1"/>
      <c r="E389" s="1"/>
      <c r="F389" s="1"/>
    </row>
    <row r="390" spans="1:6" ht="14">
      <c r="A390" s="1"/>
      <c r="B390" s="7"/>
      <c r="C390" s="1"/>
      <c r="D390" s="1"/>
      <c r="E390" s="1"/>
      <c r="F390" s="1"/>
    </row>
    <row r="391" spans="1:6" ht="14">
      <c r="A391" s="1"/>
      <c r="B391" s="7"/>
      <c r="C391" s="1"/>
      <c r="D391" s="1"/>
      <c r="E391" s="1"/>
      <c r="F391" s="1"/>
    </row>
    <row r="392" spans="1:6" ht="14">
      <c r="A392" s="1"/>
      <c r="B392" s="7"/>
      <c r="C392" s="1"/>
      <c r="D392" s="1"/>
      <c r="E392" s="1"/>
      <c r="F392" s="1"/>
    </row>
    <row r="393" spans="1:6" ht="14">
      <c r="A393" s="1"/>
      <c r="B393" s="7"/>
      <c r="C393" s="1"/>
      <c r="D393" s="1"/>
      <c r="E393" s="1"/>
      <c r="F393" s="1"/>
    </row>
    <row r="394" spans="1:6" ht="14">
      <c r="A394" s="1"/>
      <c r="B394" s="7"/>
      <c r="C394" s="1"/>
      <c r="D394" s="1"/>
      <c r="E394" s="1"/>
      <c r="F394" s="1"/>
    </row>
    <row r="395" spans="1:6" ht="14">
      <c r="A395" s="1"/>
      <c r="B395" s="7"/>
      <c r="C395" s="1"/>
      <c r="D395" s="1"/>
      <c r="E395" s="1"/>
      <c r="F395" s="1"/>
    </row>
    <row r="396" spans="1:6" ht="14">
      <c r="A396" s="1"/>
      <c r="B396" s="7"/>
      <c r="C396" s="1"/>
      <c r="D396" s="1"/>
      <c r="E396" s="1"/>
      <c r="F396" s="1"/>
    </row>
    <row r="397" spans="1:6" ht="14">
      <c r="A397" s="1"/>
      <c r="B397" s="7"/>
      <c r="C397" s="1"/>
      <c r="D397" s="1"/>
      <c r="E397" s="1"/>
      <c r="F397" s="1"/>
    </row>
    <row r="398" spans="1:6" ht="14">
      <c r="A398" s="1"/>
      <c r="B398" s="7"/>
      <c r="C398" s="1"/>
      <c r="D398" s="1"/>
      <c r="E398" s="1"/>
      <c r="F398" s="1"/>
    </row>
    <row r="399" spans="1:6" ht="14">
      <c r="A399" s="1"/>
      <c r="B399" s="7"/>
      <c r="C399" s="1"/>
      <c r="D399" s="1"/>
      <c r="E399" s="1"/>
      <c r="F399" s="1"/>
    </row>
    <row r="400" spans="1:6" ht="14">
      <c r="A400" s="1"/>
      <c r="B400" s="7"/>
      <c r="C400" s="1"/>
      <c r="D400" s="1"/>
      <c r="E400" s="1"/>
      <c r="F400" s="1"/>
    </row>
    <row r="401" spans="1:6" ht="14">
      <c r="A401" s="1"/>
      <c r="B401" s="7"/>
      <c r="C401" s="1"/>
      <c r="D401" s="1"/>
      <c r="E401" s="1"/>
      <c r="F401" s="1"/>
    </row>
    <row r="402" spans="1:6" ht="14">
      <c r="A402" s="1"/>
      <c r="B402" s="7"/>
      <c r="C402" s="1"/>
      <c r="D402" s="1"/>
      <c r="E402" s="1"/>
      <c r="F402" s="1"/>
    </row>
    <row r="403" spans="1:6" ht="14">
      <c r="A403" s="1"/>
      <c r="B403" s="7"/>
      <c r="C403" s="1"/>
      <c r="D403" s="1"/>
      <c r="E403" s="1"/>
      <c r="F403" s="1"/>
    </row>
    <row r="404" spans="1:6" ht="14">
      <c r="A404" s="1"/>
      <c r="B404" s="7"/>
      <c r="C404" s="1"/>
      <c r="D404" s="1"/>
      <c r="E404" s="1"/>
      <c r="F404" s="1"/>
    </row>
    <row r="405" spans="1:6" ht="14">
      <c r="A405" s="1"/>
      <c r="B405" s="7"/>
      <c r="C405" s="1"/>
      <c r="D405" s="1"/>
      <c r="E405" s="1"/>
      <c r="F405" s="1"/>
    </row>
    <row r="406" spans="1:6" ht="14">
      <c r="A406" s="1"/>
      <c r="B406" s="7"/>
      <c r="C406" s="1"/>
      <c r="D406" s="1"/>
      <c r="E406" s="1"/>
      <c r="F406" s="1"/>
    </row>
    <row r="407" spans="1:6" ht="14">
      <c r="A407" s="1"/>
      <c r="B407" s="7"/>
      <c r="C407" s="1"/>
      <c r="D407" s="1"/>
      <c r="E407" s="1"/>
      <c r="F407" s="1"/>
    </row>
    <row r="408" spans="1:6" ht="14">
      <c r="A408" s="1"/>
      <c r="B408" s="7"/>
      <c r="C408" s="1"/>
      <c r="D408" s="1"/>
      <c r="E408" s="1"/>
      <c r="F408" s="1"/>
    </row>
    <row r="409" spans="1:6" ht="14">
      <c r="A409" s="1"/>
      <c r="B409" s="7"/>
      <c r="C409" s="1"/>
      <c r="D409" s="1"/>
      <c r="E409" s="1"/>
      <c r="F409" s="1"/>
    </row>
    <row r="410" spans="1:6" ht="14">
      <c r="A410" s="1"/>
      <c r="B410" s="7"/>
      <c r="C410" s="1"/>
      <c r="D410" s="1"/>
      <c r="E410" s="1"/>
      <c r="F410" s="1"/>
    </row>
    <row r="411" spans="1:6" ht="14">
      <c r="A411" s="1"/>
      <c r="B411" s="7"/>
      <c r="C411" s="1"/>
      <c r="D411" s="1"/>
      <c r="E411" s="1"/>
      <c r="F411" s="1"/>
    </row>
    <row r="412" spans="1:6" ht="14">
      <c r="A412" s="1"/>
      <c r="B412" s="7"/>
      <c r="C412" s="1"/>
      <c r="D412" s="1"/>
      <c r="E412" s="1"/>
      <c r="F412" s="1"/>
    </row>
    <row r="413" spans="1:6" ht="14">
      <c r="A413" s="1"/>
      <c r="B413" s="7"/>
      <c r="C413" s="1"/>
      <c r="D413" s="1"/>
      <c r="E413" s="1"/>
      <c r="F413" s="1"/>
    </row>
    <row r="414" spans="1:6" ht="14">
      <c r="A414" s="1"/>
      <c r="B414" s="7"/>
      <c r="C414" s="1"/>
      <c r="D414" s="1"/>
      <c r="E414" s="1"/>
      <c r="F414" s="1"/>
    </row>
    <row r="415" spans="1:6" ht="14">
      <c r="A415" s="1"/>
      <c r="B415" s="7"/>
      <c r="C415" s="1"/>
      <c r="D415" s="1"/>
      <c r="E415" s="1"/>
      <c r="F415" s="1"/>
    </row>
    <row r="416" spans="1:6" ht="14">
      <c r="A416" s="1"/>
      <c r="B416" s="7"/>
      <c r="C416" s="1"/>
      <c r="D416" s="1"/>
      <c r="E416" s="1"/>
      <c r="F416" s="1"/>
    </row>
    <row r="417" spans="1:6" ht="14">
      <c r="A417" s="1"/>
      <c r="B417" s="7"/>
      <c r="C417" s="1"/>
      <c r="D417" s="1"/>
      <c r="E417" s="1"/>
      <c r="F417" s="1"/>
    </row>
    <row r="418" spans="1:6" ht="14">
      <c r="A418" s="1"/>
      <c r="B418" s="7"/>
      <c r="C418" s="1"/>
      <c r="D418" s="1"/>
      <c r="E418" s="1"/>
      <c r="F418" s="1"/>
    </row>
    <row r="419" spans="1:6" ht="14">
      <c r="A419" s="1"/>
      <c r="B419" s="7"/>
      <c r="C419" s="1"/>
      <c r="D419" s="1"/>
      <c r="E419" s="1"/>
      <c r="F419" s="1"/>
    </row>
    <row r="420" spans="1:6" ht="14">
      <c r="A420" s="1"/>
      <c r="B420" s="7"/>
      <c r="C420" s="1"/>
      <c r="D420" s="1"/>
      <c r="E420" s="1"/>
      <c r="F420" s="1"/>
    </row>
    <row r="421" spans="1:6" ht="14">
      <c r="A421" s="1"/>
      <c r="B421" s="7"/>
      <c r="C421" s="1"/>
      <c r="D421" s="1"/>
      <c r="E421" s="1"/>
      <c r="F421" s="1"/>
    </row>
    <row r="422" spans="1:6" ht="14">
      <c r="A422" s="1"/>
      <c r="B422" s="7"/>
      <c r="C422" s="1"/>
      <c r="D422" s="1"/>
      <c r="E422" s="1"/>
      <c r="F422" s="1"/>
    </row>
    <row r="423" spans="1:6" ht="14">
      <c r="A423" s="1"/>
      <c r="B423" s="7"/>
      <c r="C423" s="1"/>
      <c r="D423" s="1"/>
      <c r="E423" s="1"/>
      <c r="F423" s="1"/>
    </row>
    <row r="424" spans="1:6" ht="14">
      <c r="A424" s="1"/>
      <c r="B424" s="7"/>
      <c r="C424" s="1"/>
      <c r="D424" s="1"/>
      <c r="E424" s="1"/>
      <c r="F424" s="1"/>
    </row>
    <row r="425" spans="1:6" ht="14">
      <c r="A425" s="1"/>
      <c r="B425" s="7"/>
      <c r="C425" s="1"/>
      <c r="D425" s="1"/>
      <c r="E425" s="1"/>
      <c r="F425" s="1"/>
    </row>
    <row r="426" spans="1:6" ht="14">
      <c r="A426" s="1"/>
      <c r="B426" s="7"/>
      <c r="C426" s="1"/>
      <c r="D426" s="1"/>
      <c r="E426" s="1"/>
      <c r="F426" s="1"/>
    </row>
    <row r="427" spans="1:6" ht="14">
      <c r="A427" s="1"/>
      <c r="B427" s="7"/>
      <c r="C427" s="1"/>
      <c r="D427" s="1"/>
      <c r="E427" s="1"/>
      <c r="F427" s="1"/>
    </row>
    <row r="428" spans="1:6" ht="14">
      <c r="A428" s="1"/>
      <c r="B428" s="7"/>
      <c r="C428" s="1"/>
      <c r="D428" s="1"/>
      <c r="E428" s="1"/>
      <c r="F428" s="1"/>
    </row>
    <row r="429" spans="1:6" ht="14">
      <c r="A429" s="1"/>
      <c r="B429" s="7"/>
      <c r="C429" s="1"/>
      <c r="D429" s="1"/>
      <c r="E429" s="1"/>
      <c r="F429" s="1"/>
    </row>
    <row r="430" spans="1:6" ht="14">
      <c r="A430" s="1"/>
      <c r="B430" s="7"/>
      <c r="C430" s="1"/>
      <c r="D430" s="1"/>
      <c r="E430" s="1"/>
      <c r="F430" s="1"/>
    </row>
    <row r="431" spans="1:6" ht="14">
      <c r="A431" s="1"/>
      <c r="B431" s="7"/>
      <c r="C431" s="1"/>
      <c r="D431" s="1"/>
      <c r="E431" s="1"/>
      <c r="F431" s="1"/>
    </row>
    <row r="432" spans="1:6" ht="14">
      <c r="A432" s="1"/>
      <c r="B432" s="7"/>
      <c r="C432" s="1"/>
      <c r="D432" s="1"/>
      <c r="E432" s="1"/>
      <c r="F432" s="1"/>
    </row>
    <row r="433" spans="1:6" ht="14">
      <c r="A433" s="1"/>
      <c r="B433" s="7"/>
      <c r="C433" s="1"/>
      <c r="D433" s="1"/>
      <c r="E433" s="1"/>
      <c r="F433" s="1"/>
    </row>
    <row r="434" spans="1:6" ht="14">
      <c r="A434" s="1"/>
      <c r="B434" s="7"/>
      <c r="C434" s="1"/>
      <c r="D434" s="1"/>
      <c r="E434" s="1"/>
      <c r="F434" s="1"/>
    </row>
    <row r="435" spans="1:6" ht="14">
      <c r="A435" s="1"/>
      <c r="B435" s="7"/>
      <c r="C435" s="1"/>
      <c r="D435" s="1"/>
      <c r="E435" s="1"/>
      <c r="F435" s="1"/>
    </row>
    <row r="436" spans="1:6" ht="14">
      <c r="A436" s="1"/>
      <c r="B436" s="7"/>
      <c r="C436" s="1"/>
      <c r="D436" s="1"/>
      <c r="E436" s="1"/>
      <c r="F436" s="1"/>
    </row>
    <row r="437" spans="1:6" ht="14">
      <c r="A437" s="1"/>
      <c r="B437" s="7"/>
      <c r="C437" s="1"/>
      <c r="D437" s="1"/>
      <c r="E437" s="1"/>
      <c r="F437" s="1"/>
    </row>
    <row r="438" spans="1:6" ht="14">
      <c r="A438" s="1"/>
      <c r="B438" s="7"/>
      <c r="C438" s="1"/>
      <c r="D438" s="1"/>
      <c r="E438" s="1"/>
      <c r="F438" s="1"/>
    </row>
    <row r="439" spans="1:6" ht="14">
      <c r="A439" s="1"/>
      <c r="B439" s="7"/>
      <c r="C439" s="1"/>
      <c r="D439" s="1"/>
      <c r="E439" s="1"/>
      <c r="F439" s="1"/>
    </row>
    <row r="440" spans="1:6" ht="14">
      <c r="A440" s="1"/>
      <c r="B440" s="7"/>
      <c r="C440" s="1"/>
      <c r="D440" s="1"/>
      <c r="E440" s="1"/>
      <c r="F440" s="1"/>
    </row>
    <row r="441" spans="1:6" ht="14">
      <c r="A441" s="1"/>
      <c r="B441" s="7"/>
      <c r="C441" s="1"/>
      <c r="D441" s="1"/>
      <c r="E441" s="1"/>
      <c r="F441" s="1"/>
    </row>
    <row r="442" spans="1:6" ht="14">
      <c r="A442" s="1"/>
      <c r="B442" s="7"/>
      <c r="C442" s="1"/>
      <c r="D442" s="1"/>
      <c r="E442" s="1"/>
      <c r="F442" s="1"/>
    </row>
    <row r="443" spans="1:6" ht="14">
      <c r="A443" s="1"/>
      <c r="B443" s="7"/>
      <c r="C443" s="1"/>
      <c r="D443" s="1"/>
      <c r="E443" s="1"/>
      <c r="F443" s="1"/>
    </row>
    <row r="444" spans="1:6" ht="14">
      <c r="A444" s="1"/>
      <c r="B444" s="7"/>
      <c r="C444" s="1"/>
      <c r="D444" s="1"/>
      <c r="E444" s="1"/>
      <c r="F444" s="1"/>
    </row>
    <row r="445" spans="1:6" ht="14">
      <c r="A445" s="1"/>
      <c r="B445" s="7"/>
      <c r="C445" s="1"/>
      <c r="D445" s="1"/>
      <c r="E445" s="1"/>
      <c r="F445" s="1"/>
    </row>
    <row r="446" spans="1:6" ht="14">
      <c r="A446" s="1"/>
      <c r="B446" s="7"/>
      <c r="C446" s="1"/>
      <c r="D446" s="1"/>
      <c r="E446" s="1"/>
      <c r="F446" s="1"/>
    </row>
    <row r="447" spans="1:6" ht="14">
      <c r="A447" s="1"/>
      <c r="B447" s="7"/>
      <c r="C447" s="1"/>
      <c r="D447" s="1"/>
      <c r="E447" s="1"/>
      <c r="F447" s="1"/>
    </row>
    <row r="448" spans="1:6" ht="14">
      <c r="A448" s="1"/>
      <c r="B448" s="7"/>
      <c r="C448" s="1"/>
      <c r="D448" s="1"/>
      <c r="E448" s="1"/>
      <c r="F448" s="1"/>
    </row>
    <row r="449" spans="1:6" ht="14">
      <c r="A449" s="1"/>
      <c r="B449" s="7"/>
      <c r="C449" s="1"/>
      <c r="D449" s="1"/>
      <c r="E449" s="1"/>
      <c r="F449" s="1"/>
    </row>
    <row r="450" spans="1:6" ht="14">
      <c r="A450" s="1"/>
      <c r="B450" s="7"/>
      <c r="C450" s="1"/>
      <c r="D450" s="1"/>
      <c r="E450" s="1"/>
      <c r="F450" s="1"/>
    </row>
    <row r="451" spans="1:6" ht="14">
      <c r="A451" s="1"/>
      <c r="B451" s="7"/>
      <c r="C451" s="1"/>
      <c r="D451" s="1"/>
      <c r="E451" s="1"/>
      <c r="F451" s="1"/>
    </row>
    <row r="452" spans="1:6" ht="14">
      <c r="A452" s="1"/>
      <c r="B452" s="7"/>
      <c r="C452" s="1"/>
      <c r="D452" s="1"/>
      <c r="E452" s="1"/>
      <c r="F452" s="1"/>
    </row>
    <row r="453" spans="1:6" ht="14">
      <c r="A453" s="1"/>
      <c r="B453" s="7"/>
      <c r="C453" s="1"/>
      <c r="D453" s="1"/>
      <c r="E453" s="1"/>
      <c r="F453" s="1"/>
    </row>
    <row r="454" spans="1:6" ht="14">
      <c r="A454" s="1"/>
      <c r="B454" s="7"/>
      <c r="C454" s="1"/>
      <c r="D454" s="1"/>
      <c r="E454" s="1"/>
      <c r="F454" s="1"/>
    </row>
    <row r="455" spans="1:6" ht="14">
      <c r="A455" s="1"/>
      <c r="B455" s="7"/>
      <c r="C455" s="1"/>
      <c r="D455" s="1"/>
      <c r="E455" s="1"/>
      <c r="F455" s="1"/>
    </row>
    <row r="456" spans="1:6" ht="14">
      <c r="A456" s="1"/>
      <c r="B456" s="7"/>
      <c r="C456" s="1"/>
      <c r="D456" s="1"/>
      <c r="E456" s="1"/>
      <c r="F456" s="1"/>
    </row>
    <row r="457" spans="1:6" ht="14">
      <c r="A457" s="1"/>
      <c r="B457" s="7"/>
      <c r="C457" s="1"/>
      <c r="D457" s="1"/>
      <c r="E457" s="1"/>
      <c r="F457" s="1"/>
    </row>
    <row r="458" spans="1:6" ht="14">
      <c r="A458" s="1"/>
      <c r="B458" s="7"/>
      <c r="C458" s="1"/>
      <c r="D458" s="1"/>
      <c r="E458" s="1"/>
      <c r="F458" s="1"/>
    </row>
    <row r="459" spans="1:6" ht="14">
      <c r="A459" s="1"/>
      <c r="B459" s="7"/>
      <c r="C459" s="1"/>
      <c r="D459" s="1"/>
      <c r="E459" s="1"/>
      <c r="F459" s="1"/>
    </row>
    <row r="460" spans="1:6" ht="14">
      <c r="A460" s="1"/>
      <c r="B460" s="7"/>
      <c r="C460" s="1"/>
      <c r="D460" s="1"/>
      <c r="E460" s="1"/>
      <c r="F460" s="1"/>
    </row>
    <row r="461" spans="1:6" ht="14">
      <c r="A461" s="1"/>
      <c r="B461" s="7"/>
      <c r="C461" s="1"/>
      <c r="D461" s="1"/>
      <c r="E461" s="1"/>
      <c r="F461" s="1"/>
    </row>
    <row r="462" spans="1:6" ht="14">
      <c r="A462" s="1"/>
      <c r="B462" s="7"/>
      <c r="C462" s="1"/>
      <c r="D462" s="1"/>
      <c r="E462" s="1"/>
      <c r="F462" s="1"/>
    </row>
    <row r="463" spans="1:6" ht="14">
      <c r="A463" s="1"/>
      <c r="B463" s="7"/>
      <c r="C463" s="1"/>
      <c r="D463" s="1"/>
      <c r="E463" s="1"/>
      <c r="F463" s="1"/>
    </row>
    <row r="464" spans="1:6" ht="14">
      <c r="A464" s="1"/>
      <c r="B464" s="7"/>
      <c r="C464" s="1"/>
      <c r="D464" s="1"/>
      <c r="E464" s="1"/>
      <c r="F464" s="1"/>
    </row>
    <row r="465" spans="1:6" ht="14">
      <c r="A465" s="1"/>
      <c r="B465" s="7"/>
      <c r="C465" s="1"/>
      <c r="D465" s="1"/>
      <c r="E465" s="1"/>
      <c r="F465" s="1"/>
    </row>
    <row r="466" spans="1:6" ht="14">
      <c r="A466" s="1"/>
      <c r="B466" s="7"/>
      <c r="C466" s="1"/>
      <c r="D466" s="1"/>
      <c r="E466" s="1"/>
      <c r="F466" s="1"/>
    </row>
    <row r="467" spans="1:6" ht="14">
      <c r="A467" s="1"/>
      <c r="B467" s="7"/>
      <c r="C467" s="1"/>
      <c r="D467" s="1"/>
      <c r="E467" s="1"/>
      <c r="F467" s="1"/>
    </row>
    <row r="468" spans="1:6" ht="14">
      <c r="A468" s="1"/>
      <c r="B468" s="7"/>
      <c r="C468" s="1"/>
      <c r="D468" s="1"/>
      <c r="E468" s="1"/>
      <c r="F468" s="1"/>
    </row>
    <row r="469" spans="1:6" ht="14">
      <c r="A469" s="1"/>
      <c r="B469" s="7"/>
      <c r="C469" s="1"/>
      <c r="D469" s="1"/>
      <c r="E469" s="1"/>
      <c r="F469" s="1"/>
    </row>
    <row r="470" spans="1:6" ht="14">
      <c r="A470" s="1"/>
      <c r="B470" s="7"/>
      <c r="C470" s="1"/>
      <c r="D470" s="1"/>
      <c r="E470" s="1"/>
      <c r="F470" s="1"/>
    </row>
    <row r="471" spans="1:6" ht="14">
      <c r="A471" s="1"/>
      <c r="B471" s="7"/>
      <c r="C471" s="1"/>
      <c r="D471" s="1"/>
      <c r="E471" s="1"/>
      <c r="F471" s="1"/>
    </row>
    <row r="472" spans="1:6" ht="14">
      <c r="A472" s="1"/>
      <c r="B472" s="7"/>
      <c r="C472" s="1"/>
      <c r="D472" s="1"/>
      <c r="E472" s="1"/>
      <c r="F472" s="1"/>
    </row>
    <row r="473" spans="1:6" ht="14">
      <c r="A473" s="1"/>
      <c r="B473" s="7"/>
      <c r="C473" s="1"/>
      <c r="D473" s="1"/>
      <c r="E473" s="1"/>
      <c r="F473" s="1"/>
    </row>
    <row r="474" spans="1:6" ht="14">
      <c r="A474" s="1"/>
      <c r="B474" s="7"/>
      <c r="C474" s="1"/>
      <c r="D474" s="1"/>
      <c r="E474" s="1"/>
      <c r="F474" s="1"/>
    </row>
    <row r="475" spans="1:6" ht="14">
      <c r="A475" s="1"/>
      <c r="B475" s="7"/>
      <c r="C475" s="1"/>
      <c r="D475" s="1"/>
      <c r="E475" s="1"/>
      <c r="F475" s="1"/>
    </row>
    <row r="476" spans="1:6" ht="14">
      <c r="A476" s="1"/>
      <c r="B476" s="7"/>
      <c r="C476" s="1"/>
      <c r="D476" s="1"/>
      <c r="E476" s="1"/>
      <c r="F476" s="1"/>
    </row>
    <row r="477" spans="1:6" ht="14">
      <c r="A477" s="1"/>
      <c r="B477" s="7"/>
      <c r="C477" s="1"/>
      <c r="D477" s="1"/>
      <c r="E477" s="1"/>
      <c r="F477" s="1"/>
    </row>
    <row r="478" spans="1:6" ht="14">
      <c r="A478" s="1"/>
      <c r="B478" s="7"/>
      <c r="C478" s="1"/>
      <c r="D478" s="1"/>
      <c r="E478" s="1"/>
      <c r="F478" s="1"/>
    </row>
    <row r="479" spans="1:6" ht="14">
      <c r="A479" s="1"/>
      <c r="B479" s="7"/>
      <c r="C479" s="1"/>
      <c r="D479" s="1"/>
      <c r="E479" s="1"/>
      <c r="F479" s="1"/>
    </row>
    <row r="480" spans="1:6" ht="14">
      <c r="A480" s="1"/>
      <c r="B480" s="7"/>
      <c r="C480" s="1"/>
      <c r="D480" s="1"/>
      <c r="E480" s="1"/>
      <c r="F480" s="1"/>
    </row>
    <row r="481" spans="1:6" ht="14">
      <c r="A481" s="1"/>
      <c r="B481" s="7"/>
      <c r="C481" s="1"/>
      <c r="D481" s="1"/>
      <c r="E481" s="1"/>
      <c r="F481" s="1"/>
    </row>
    <row r="482" spans="1:6" ht="14">
      <c r="A482" s="1"/>
      <c r="B482" s="7"/>
      <c r="C482" s="1"/>
      <c r="D482" s="1"/>
      <c r="E482" s="1"/>
      <c r="F482" s="1"/>
    </row>
    <row r="483" spans="1:6" ht="14">
      <c r="A483" s="1"/>
      <c r="B483" s="7"/>
      <c r="C483" s="1"/>
      <c r="D483" s="1"/>
      <c r="E483" s="1"/>
      <c r="F483" s="1"/>
    </row>
    <row r="484" spans="1:6" ht="14">
      <c r="A484" s="1"/>
      <c r="B484" s="7"/>
      <c r="C484" s="1"/>
      <c r="D484" s="1"/>
      <c r="E484" s="1"/>
      <c r="F484" s="1"/>
    </row>
    <row r="485" spans="1:6" ht="14">
      <c r="A485" s="1"/>
      <c r="B485" s="7"/>
      <c r="C485" s="1"/>
      <c r="D485" s="1"/>
      <c r="E485" s="1"/>
      <c r="F485" s="1"/>
    </row>
    <row r="486" spans="1:6" ht="14">
      <c r="A486" s="1"/>
      <c r="B486" s="7"/>
      <c r="C486" s="1"/>
      <c r="D486" s="1"/>
      <c r="E486" s="1"/>
      <c r="F486" s="1"/>
    </row>
    <row r="487" spans="1:6" ht="14">
      <c r="A487" s="1"/>
      <c r="B487" s="7"/>
      <c r="C487" s="1"/>
      <c r="D487" s="1"/>
      <c r="E487" s="1"/>
      <c r="F487" s="1"/>
    </row>
    <row r="488" spans="1:6" ht="14">
      <c r="A488" s="1"/>
      <c r="B488" s="7"/>
      <c r="C488" s="1"/>
      <c r="D488" s="1"/>
      <c r="E488" s="1"/>
      <c r="F488" s="1"/>
    </row>
    <row r="489" spans="1:6" ht="14">
      <c r="A489" s="1"/>
      <c r="B489" s="7"/>
      <c r="C489" s="1"/>
      <c r="D489" s="1"/>
      <c r="E489" s="1"/>
      <c r="F489" s="1"/>
    </row>
    <row r="490" spans="1:6" ht="14">
      <c r="A490" s="1"/>
      <c r="B490" s="7"/>
      <c r="C490" s="1"/>
      <c r="D490" s="1"/>
      <c r="E490" s="1"/>
      <c r="F490" s="1"/>
    </row>
    <row r="491" spans="1:6" ht="14">
      <c r="A491" s="1"/>
      <c r="B491" s="7"/>
      <c r="C491" s="1"/>
      <c r="D491" s="1"/>
      <c r="E491" s="1"/>
      <c r="F491" s="1"/>
    </row>
    <row r="492" spans="1:6" ht="14">
      <c r="A492" s="1"/>
      <c r="B492" s="7"/>
      <c r="C492" s="1"/>
      <c r="D492" s="1"/>
      <c r="E492" s="1"/>
      <c r="F492" s="1"/>
    </row>
    <row r="493" spans="1:6" ht="14">
      <c r="A493" s="1"/>
      <c r="B493" s="7"/>
      <c r="C493" s="1"/>
      <c r="D493" s="1"/>
      <c r="E493" s="1"/>
      <c r="F493" s="1"/>
    </row>
    <row r="494" spans="1:6" ht="14">
      <c r="A494" s="1"/>
      <c r="B494" s="7"/>
      <c r="C494" s="1"/>
      <c r="D494" s="1"/>
      <c r="E494" s="1"/>
      <c r="F494" s="1"/>
    </row>
    <row r="495" spans="1:6" ht="14">
      <c r="A495" s="1"/>
      <c r="B495" s="7"/>
      <c r="C495" s="1"/>
      <c r="D495" s="1"/>
      <c r="E495" s="1"/>
      <c r="F495" s="1"/>
    </row>
    <row r="496" spans="1:6" ht="14">
      <c r="A496" s="1"/>
      <c r="B496" s="7"/>
      <c r="C496" s="1"/>
      <c r="D496" s="1"/>
      <c r="E496" s="1"/>
      <c r="F496" s="1"/>
    </row>
    <row r="497" spans="1:6" ht="14">
      <c r="A497" s="1"/>
      <c r="B497" s="7"/>
      <c r="C497" s="1"/>
      <c r="D497" s="1"/>
      <c r="E497" s="1"/>
      <c r="F497" s="1"/>
    </row>
    <row r="498" spans="1:6" ht="14">
      <c r="A498" s="1"/>
      <c r="B498" s="7"/>
      <c r="C498" s="1"/>
      <c r="D498" s="1"/>
      <c r="E498" s="1"/>
      <c r="F498" s="1"/>
    </row>
    <row r="499" spans="1:6" ht="14">
      <c r="A499" s="1"/>
      <c r="B499" s="7"/>
      <c r="C499" s="1"/>
      <c r="D499" s="1"/>
      <c r="E499" s="1"/>
      <c r="F499" s="1"/>
    </row>
    <row r="500" spans="1:6" ht="14">
      <c r="A500" s="1"/>
      <c r="B500" s="7"/>
      <c r="C500" s="1"/>
      <c r="D500" s="1"/>
      <c r="E500" s="1"/>
      <c r="F500" s="1"/>
    </row>
    <row r="501" spans="1:6" ht="14">
      <c r="A501" s="1"/>
      <c r="B501" s="7"/>
      <c r="C501" s="1"/>
      <c r="D501" s="1"/>
      <c r="E501" s="1"/>
      <c r="F501" s="1"/>
    </row>
    <row r="502" spans="1:6" ht="14">
      <c r="A502" s="1"/>
      <c r="B502" s="7"/>
      <c r="C502" s="1"/>
      <c r="D502" s="1"/>
      <c r="E502" s="1"/>
      <c r="F502" s="1"/>
    </row>
    <row r="503" spans="1:6" ht="14">
      <c r="A503" s="1"/>
      <c r="B503" s="7"/>
      <c r="C503" s="1"/>
      <c r="D503" s="1"/>
      <c r="E503" s="1"/>
      <c r="F503" s="1"/>
    </row>
    <row r="504" spans="1:6" ht="14">
      <c r="A504" s="1"/>
      <c r="B504" s="7"/>
      <c r="C504" s="1"/>
      <c r="D504" s="1"/>
      <c r="E504" s="1"/>
      <c r="F504" s="1"/>
    </row>
    <row r="505" spans="1:6" ht="14">
      <c r="A505" s="1"/>
      <c r="B505" s="7"/>
      <c r="C505" s="1"/>
      <c r="D505" s="1"/>
      <c r="E505" s="1"/>
      <c r="F505" s="1"/>
    </row>
    <row r="506" spans="1:6" ht="14">
      <c r="A506" s="1"/>
      <c r="B506" s="7"/>
      <c r="C506" s="1"/>
      <c r="D506" s="1"/>
      <c r="E506" s="1"/>
      <c r="F506" s="1"/>
    </row>
    <row r="507" spans="1:6" ht="14">
      <c r="A507" s="1"/>
      <c r="B507" s="7"/>
      <c r="C507" s="1"/>
      <c r="D507" s="1"/>
      <c r="E507" s="1"/>
      <c r="F507" s="1"/>
    </row>
    <row r="508" spans="1:6" ht="14">
      <c r="A508" s="1"/>
      <c r="B508" s="7"/>
      <c r="C508" s="1"/>
      <c r="D508" s="1"/>
      <c r="E508" s="1"/>
      <c r="F508" s="1"/>
    </row>
    <row r="509" spans="1:6" ht="14">
      <c r="A509" s="1"/>
      <c r="B509" s="7"/>
      <c r="C509" s="1"/>
      <c r="D509" s="1"/>
      <c r="E509" s="1"/>
      <c r="F509" s="1"/>
    </row>
    <row r="510" spans="1:6" ht="14">
      <c r="A510" s="1"/>
      <c r="B510" s="7"/>
      <c r="C510" s="1"/>
      <c r="D510" s="1"/>
      <c r="E510" s="1"/>
      <c r="F510" s="1"/>
    </row>
    <row r="511" spans="1:6" ht="14">
      <c r="A511" s="1"/>
      <c r="B511" s="7"/>
      <c r="C511" s="1"/>
      <c r="D511" s="1"/>
      <c r="E511" s="1"/>
      <c r="F511" s="1"/>
    </row>
    <row r="512" spans="1:6" ht="14">
      <c r="A512" s="1"/>
      <c r="B512" s="7"/>
      <c r="C512" s="1"/>
      <c r="D512" s="1"/>
      <c r="E512" s="1"/>
      <c r="F512" s="1"/>
    </row>
    <row r="513" spans="1:6" ht="14">
      <c r="A513" s="1"/>
      <c r="B513" s="7"/>
      <c r="C513" s="1"/>
      <c r="D513" s="1"/>
      <c r="E513" s="1"/>
      <c r="F513" s="1"/>
    </row>
    <row r="514" spans="1:6" ht="14">
      <c r="A514" s="1"/>
      <c r="B514" s="7"/>
      <c r="C514" s="1"/>
      <c r="D514" s="1"/>
      <c r="E514" s="1"/>
      <c r="F514" s="1"/>
    </row>
    <row r="515" spans="1:6" ht="14">
      <c r="A515" s="1"/>
      <c r="B515" s="7"/>
      <c r="C515" s="1"/>
      <c r="D515" s="1"/>
      <c r="E515" s="1"/>
      <c r="F515" s="1"/>
    </row>
    <row r="516" spans="1:6" ht="14">
      <c r="A516" s="1"/>
      <c r="B516" s="7"/>
      <c r="C516" s="1"/>
      <c r="D516" s="1"/>
      <c r="E516" s="1"/>
      <c r="F516" s="1"/>
    </row>
    <row r="517" spans="1:6" ht="14">
      <c r="A517" s="1"/>
      <c r="B517" s="7"/>
      <c r="C517" s="1"/>
      <c r="D517" s="1"/>
      <c r="E517" s="1"/>
      <c r="F517" s="1"/>
    </row>
    <row r="518" spans="1:6" ht="14">
      <c r="A518" s="1"/>
      <c r="B518" s="7"/>
      <c r="C518" s="1"/>
      <c r="D518" s="1"/>
      <c r="E518" s="1"/>
      <c r="F518" s="1"/>
    </row>
    <row r="519" spans="1:6" ht="14">
      <c r="A519" s="1"/>
      <c r="B519" s="7"/>
      <c r="C519" s="1"/>
      <c r="D519" s="1"/>
      <c r="E519" s="1"/>
      <c r="F519" s="1"/>
    </row>
    <row r="520" spans="1:6" ht="14">
      <c r="A520" s="1"/>
      <c r="B520" s="7"/>
      <c r="C520" s="1"/>
      <c r="D520" s="1"/>
      <c r="E520" s="1"/>
      <c r="F520" s="1"/>
    </row>
    <row r="521" spans="1:6" ht="14">
      <c r="A521" s="1"/>
      <c r="B521" s="7"/>
      <c r="C521" s="1"/>
      <c r="D521" s="1"/>
      <c r="E521" s="1"/>
      <c r="F521" s="1"/>
    </row>
    <row r="522" spans="1:6" ht="14">
      <c r="A522" s="1"/>
      <c r="B522" s="7"/>
      <c r="C522" s="1"/>
      <c r="D522" s="1"/>
      <c r="E522" s="1"/>
      <c r="F522" s="1"/>
    </row>
    <row r="523" spans="1:6" ht="14">
      <c r="A523" s="1"/>
      <c r="B523" s="7"/>
      <c r="C523" s="1"/>
      <c r="D523" s="1"/>
      <c r="E523" s="1"/>
      <c r="F523" s="1"/>
    </row>
    <row r="524" spans="1:6" ht="14">
      <c r="A524" s="1"/>
      <c r="B524" s="7"/>
      <c r="C524" s="1"/>
      <c r="D524" s="1"/>
      <c r="E524" s="1"/>
      <c r="F524" s="1"/>
    </row>
    <row r="525" spans="1:6" ht="14">
      <c r="A525" s="1"/>
      <c r="B525" s="7"/>
      <c r="C525" s="1"/>
      <c r="D525" s="1"/>
      <c r="E525" s="1"/>
      <c r="F525" s="1"/>
    </row>
    <row r="526" spans="1:6" ht="14">
      <c r="A526" s="1"/>
      <c r="B526" s="7"/>
      <c r="C526" s="1"/>
      <c r="D526" s="1"/>
      <c r="E526" s="1"/>
      <c r="F526" s="1"/>
    </row>
    <row r="527" spans="1:6" ht="14">
      <c r="A527" s="1"/>
      <c r="B527" s="7"/>
      <c r="C527" s="1"/>
      <c r="D527" s="1"/>
      <c r="E527" s="1"/>
      <c r="F527" s="1"/>
    </row>
    <row r="528" spans="1:6" ht="14">
      <c r="A528" s="1"/>
      <c r="B528" s="7"/>
      <c r="C528" s="1"/>
      <c r="D528" s="1"/>
      <c r="E528" s="1"/>
      <c r="F528" s="1"/>
    </row>
    <row r="529" spans="1:6" ht="14">
      <c r="A529" s="1"/>
      <c r="B529" s="7"/>
      <c r="C529" s="1"/>
      <c r="D529" s="1"/>
      <c r="E529" s="1"/>
      <c r="F529" s="1"/>
    </row>
    <row r="530" spans="1:6" ht="14">
      <c r="A530" s="1"/>
      <c r="B530" s="7"/>
      <c r="C530" s="1"/>
      <c r="D530" s="1"/>
      <c r="E530" s="1"/>
      <c r="F530" s="1"/>
    </row>
    <row r="531" spans="1:6" ht="14">
      <c r="A531" s="1"/>
      <c r="B531" s="7"/>
      <c r="C531" s="1"/>
      <c r="D531" s="1"/>
      <c r="E531" s="1"/>
      <c r="F531" s="1"/>
    </row>
    <row r="532" spans="1:6" ht="14">
      <c r="A532" s="1"/>
      <c r="B532" s="7"/>
      <c r="C532" s="1"/>
      <c r="D532" s="1"/>
      <c r="E532" s="1"/>
      <c r="F532" s="1"/>
    </row>
    <row r="533" spans="1:6" ht="14">
      <c r="A533" s="1"/>
      <c r="B533" s="7"/>
      <c r="C533" s="1"/>
      <c r="D533" s="1"/>
      <c r="E533" s="1"/>
      <c r="F533" s="1"/>
    </row>
    <row r="534" spans="1:6" ht="14">
      <c r="A534" s="1"/>
      <c r="B534" s="7"/>
      <c r="C534" s="1"/>
      <c r="D534" s="1"/>
      <c r="E534" s="1"/>
      <c r="F534" s="1"/>
    </row>
    <row r="535" spans="1:6" ht="14">
      <c r="A535" s="1"/>
      <c r="B535" s="7"/>
      <c r="C535" s="1"/>
      <c r="D535" s="1"/>
      <c r="E535" s="1"/>
      <c r="F535" s="1"/>
    </row>
    <row r="536" spans="1:6" ht="14">
      <c r="A536" s="1"/>
      <c r="B536" s="7"/>
      <c r="C536" s="1"/>
      <c r="D536" s="1"/>
      <c r="E536" s="1"/>
      <c r="F536" s="1"/>
    </row>
    <row r="537" spans="1:6" ht="14">
      <c r="A537" s="1"/>
      <c r="B537" s="7"/>
      <c r="C537" s="1"/>
      <c r="D537" s="1"/>
      <c r="E537" s="1"/>
      <c r="F537" s="1"/>
    </row>
    <row r="538" spans="1:6" ht="14">
      <c r="A538" s="1"/>
      <c r="B538" s="7"/>
      <c r="C538" s="1"/>
      <c r="D538" s="1"/>
      <c r="E538" s="1"/>
      <c r="F538" s="1"/>
    </row>
    <row r="539" spans="1:6" ht="14">
      <c r="A539" s="1"/>
      <c r="B539" s="7"/>
      <c r="C539" s="1"/>
      <c r="D539" s="1"/>
      <c r="E539" s="1"/>
      <c r="F539" s="1"/>
    </row>
    <row r="540" spans="1:6" ht="14">
      <c r="A540" s="1"/>
      <c r="B540" s="7"/>
      <c r="C540" s="1"/>
      <c r="D540" s="1"/>
      <c r="E540" s="1"/>
      <c r="F540" s="1"/>
    </row>
    <row r="541" spans="1:6" ht="14">
      <c r="A541" s="1"/>
      <c r="B541" s="7"/>
      <c r="C541" s="1"/>
      <c r="D541" s="1"/>
      <c r="E541" s="1"/>
      <c r="F541" s="1"/>
    </row>
    <row r="542" spans="1:6" ht="14">
      <c r="A542" s="1"/>
      <c r="B542" s="7"/>
      <c r="C542" s="1"/>
      <c r="D542" s="1"/>
      <c r="E542" s="1"/>
      <c r="F542" s="1"/>
    </row>
    <row r="543" spans="1:6" ht="14">
      <c r="A543" s="1"/>
      <c r="B543" s="7"/>
      <c r="C543" s="1"/>
      <c r="D543" s="1"/>
      <c r="E543" s="1"/>
      <c r="F543" s="1"/>
    </row>
    <row r="544" spans="1:6" ht="14">
      <c r="A544" s="1"/>
      <c r="B544" s="7"/>
      <c r="C544" s="1"/>
      <c r="D544" s="1"/>
      <c r="E544" s="1"/>
      <c r="F544" s="1"/>
    </row>
    <row r="545" spans="1:6" ht="14">
      <c r="A545" s="1"/>
      <c r="B545" s="7"/>
      <c r="C545" s="1"/>
      <c r="D545" s="1"/>
      <c r="E545" s="1"/>
      <c r="F545" s="1"/>
    </row>
    <row r="546" spans="1:6" ht="14">
      <c r="A546" s="1"/>
      <c r="B546" s="7"/>
      <c r="C546" s="1"/>
      <c r="D546" s="1"/>
      <c r="E546" s="1"/>
      <c r="F546" s="1"/>
    </row>
    <row r="547" spans="1:6" ht="14">
      <c r="A547" s="1"/>
      <c r="B547" s="7"/>
      <c r="C547" s="1"/>
      <c r="D547" s="1"/>
      <c r="E547" s="1"/>
      <c r="F547" s="1"/>
    </row>
    <row r="548" spans="1:6" ht="14">
      <c r="A548" s="1"/>
      <c r="B548" s="7"/>
      <c r="C548" s="1"/>
      <c r="D548" s="1"/>
      <c r="E548" s="1"/>
      <c r="F548" s="1"/>
    </row>
    <row r="549" spans="1:6" ht="14">
      <c r="A549" s="1"/>
      <c r="B549" s="7"/>
      <c r="C549" s="1"/>
      <c r="D549" s="1"/>
      <c r="E549" s="1"/>
      <c r="F549" s="1"/>
    </row>
    <row r="550" spans="1:6" ht="14">
      <c r="A550" s="1"/>
      <c r="B550" s="7"/>
      <c r="C550" s="1"/>
      <c r="D550" s="1"/>
      <c r="E550" s="1"/>
      <c r="F550" s="1"/>
    </row>
    <row r="551" spans="1:6" ht="14">
      <c r="A551" s="1"/>
      <c r="B551" s="7"/>
      <c r="C551" s="1"/>
      <c r="D551" s="1"/>
      <c r="E551" s="1"/>
      <c r="F551" s="1"/>
    </row>
    <row r="552" spans="1:6" ht="14">
      <c r="A552" s="1"/>
      <c r="B552" s="7"/>
      <c r="C552" s="1"/>
      <c r="D552" s="1"/>
      <c r="E552" s="1"/>
      <c r="F552" s="1"/>
    </row>
    <row r="553" spans="1:6" ht="14">
      <c r="A553" s="1"/>
      <c r="B553" s="7"/>
      <c r="C553" s="1"/>
      <c r="D553" s="1"/>
      <c r="E553" s="1"/>
      <c r="F553" s="1"/>
    </row>
    <row r="554" spans="1:6" ht="14">
      <c r="A554" s="1"/>
      <c r="B554" s="7"/>
      <c r="C554" s="1"/>
      <c r="D554" s="1"/>
      <c r="E554" s="1"/>
      <c r="F554" s="1"/>
    </row>
    <row r="555" spans="1:6" ht="14">
      <c r="A555" s="1"/>
      <c r="B555" s="7"/>
      <c r="C555" s="1"/>
      <c r="D555" s="1"/>
      <c r="E555" s="1"/>
      <c r="F555" s="1"/>
    </row>
    <row r="556" spans="1:6" ht="14">
      <c r="A556" s="1"/>
      <c r="B556" s="7"/>
      <c r="C556" s="1"/>
      <c r="D556" s="1"/>
      <c r="E556" s="1"/>
      <c r="F556" s="1"/>
    </row>
    <row r="557" spans="1:6" ht="14">
      <c r="A557" s="1"/>
      <c r="B557" s="7"/>
      <c r="C557" s="1"/>
      <c r="D557" s="1"/>
      <c r="E557" s="1"/>
      <c r="F557" s="1"/>
    </row>
    <row r="558" spans="1:6" ht="14">
      <c r="A558" s="1"/>
      <c r="B558" s="7"/>
      <c r="C558" s="1"/>
      <c r="D558" s="1"/>
      <c r="E558" s="1"/>
      <c r="F558" s="1"/>
    </row>
    <row r="559" spans="1:6" ht="14">
      <c r="A559" s="1"/>
      <c r="B559" s="7"/>
      <c r="C559" s="1"/>
      <c r="D559" s="1"/>
      <c r="E559" s="1"/>
      <c r="F559" s="1"/>
    </row>
    <row r="560" spans="1:6" ht="14">
      <c r="A560" s="1"/>
      <c r="B560" s="7"/>
      <c r="C560" s="1"/>
      <c r="D560" s="1"/>
      <c r="E560" s="1"/>
      <c r="F560" s="1"/>
    </row>
    <row r="561" spans="1:6" ht="14">
      <c r="A561" s="1"/>
      <c r="B561" s="7"/>
      <c r="C561" s="1"/>
      <c r="D561" s="1"/>
      <c r="E561" s="1"/>
      <c r="F561" s="1"/>
    </row>
    <row r="562" spans="1:6" ht="14">
      <c r="A562" s="1"/>
      <c r="B562" s="7"/>
      <c r="C562" s="1"/>
      <c r="D562" s="1"/>
      <c r="E562" s="1"/>
      <c r="F562" s="1"/>
    </row>
    <row r="563" spans="1:6" ht="14">
      <c r="A563" s="1"/>
      <c r="B563" s="7"/>
      <c r="C563" s="1"/>
      <c r="D563" s="1"/>
      <c r="E563" s="1"/>
      <c r="F563" s="1"/>
    </row>
    <row r="564" spans="1:6" ht="14">
      <c r="A564" s="1"/>
      <c r="B564" s="7"/>
      <c r="C564" s="1"/>
      <c r="D564" s="1"/>
      <c r="E564" s="1"/>
      <c r="F564" s="1"/>
    </row>
    <row r="565" spans="1:6" ht="14">
      <c r="A565" s="1"/>
      <c r="B565" s="7"/>
      <c r="C565" s="1"/>
      <c r="D565" s="1"/>
      <c r="E565" s="1"/>
      <c r="F565" s="1"/>
    </row>
    <row r="566" spans="1:6" ht="14">
      <c r="A566" s="1"/>
      <c r="B566" s="7"/>
      <c r="C566" s="1"/>
      <c r="D566" s="1"/>
      <c r="E566" s="1"/>
      <c r="F566" s="1"/>
    </row>
    <row r="567" spans="1:6" ht="14">
      <c r="A567" s="1"/>
      <c r="B567" s="7"/>
      <c r="C567" s="1"/>
      <c r="D567" s="1"/>
      <c r="E567" s="1"/>
      <c r="F567" s="1"/>
    </row>
    <row r="568" spans="1:6" ht="14">
      <c r="A568" s="1"/>
      <c r="B568" s="7"/>
      <c r="C568" s="1"/>
      <c r="D568" s="1"/>
      <c r="E568" s="1"/>
      <c r="F568" s="1"/>
    </row>
    <row r="569" spans="1:6" ht="14">
      <c r="A569" s="1"/>
      <c r="B569" s="7"/>
      <c r="C569" s="1"/>
      <c r="D569" s="1"/>
      <c r="E569" s="1"/>
      <c r="F569" s="1"/>
    </row>
    <row r="570" spans="1:6" ht="14">
      <c r="A570" s="1"/>
      <c r="B570" s="7"/>
      <c r="C570" s="1"/>
      <c r="D570" s="1"/>
      <c r="E570" s="1"/>
      <c r="F570" s="1"/>
    </row>
    <row r="571" spans="1:6" ht="14">
      <c r="A571" s="1"/>
      <c r="B571" s="7"/>
      <c r="C571" s="1"/>
      <c r="D571" s="1"/>
      <c r="E571" s="1"/>
      <c r="F571" s="1"/>
    </row>
    <row r="572" spans="1:6" ht="14">
      <c r="A572" s="1"/>
      <c r="B572" s="7"/>
      <c r="C572" s="1"/>
      <c r="D572" s="1"/>
      <c r="E572" s="1"/>
      <c r="F572" s="1"/>
    </row>
    <row r="573" spans="1:6" ht="14">
      <c r="A573" s="1"/>
      <c r="B573" s="7"/>
      <c r="C573" s="1"/>
      <c r="D573" s="1"/>
      <c r="E573" s="1"/>
      <c r="F573" s="1"/>
    </row>
    <row r="574" spans="1:6" ht="14">
      <c r="A574" s="1"/>
      <c r="B574" s="7"/>
      <c r="C574" s="1"/>
      <c r="D574" s="1"/>
      <c r="E574" s="1"/>
      <c r="F574" s="1"/>
    </row>
    <row r="575" spans="1:6" ht="14">
      <c r="A575" s="1"/>
      <c r="B575" s="7"/>
      <c r="C575" s="1"/>
      <c r="D575" s="1"/>
      <c r="E575" s="1"/>
      <c r="F575" s="1"/>
    </row>
    <row r="576" spans="1:6" ht="14">
      <c r="A576" s="1"/>
      <c r="B576" s="7"/>
      <c r="C576" s="1"/>
      <c r="D576" s="1"/>
      <c r="E576" s="1"/>
      <c r="F576" s="1"/>
    </row>
    <row r="577" spans="1:6" ht="14">
      <c r="A577" s="1"/>
      <c r="B577" s="7"/>
      <c r="C577" s="1"/>
      <c r="D577" s="1"/>
      <c r="E577" s="1"/>
      <c r="F577" s="1"/>
    </row>
    <row r="578" spans="1:6" ht="14">
      <c r="A578" s="1"/>
      <c r="B578" s="7"/>
      <c r="C578" s="1"/>
      <c r="D578" s="1"/>
      <c r="E578" s="1"/>
      <c r="F578" s="1"/>
    </row>
    <row r="579" spans="1:6" ht="14">
      <c r="A579" s="1"/>
      <c r="B579" s="7"/>
      <c r="C579" s="1"/>
      <c r="D579" s="1"/>
      <c r="E579" s="1"/>
      <c r="F579" s="1"/>
    </row>
    <row r="580" spans="1:6" ht="14">
      <c r="A580" s="1"/>
      <c r="B580" s="7"/>
      <c r="C580" s="1"/>
      <c r="D580" s="1"/>
      <c r="E580" s="1"/>
      <c r="F580" s="1"/>
    </row>
    <row r="581" spans="1:6" ht="14">
      <c r="A581" s="1"/>
      <c r="B581" s="7"/>
      <c r="C581" s="1"/>
      <c r="D581" s="1"/>
      <c r="E581" s="1"/>
      <c r="F581" s="1"/>
    </row>
    <row r="582" spans="1:6" ht="14">
      <c r="A582" s="1"/>
      <c r="B582" s="7"/>
      <c r="C582" s="1"/>
      <c r="D582" s="1"/>
      <c r="E582" s="1"/>
      <c r="F582" s="1"/>
    </row>
    <row r="583" spans="1:6" ht="14">
      <c r="A583" s="1"/>
      <c r="B583" s="7"/>
      <c r="C583" s="1"/>
      <c r="D583" s="1"/>
      <c r="E583" s="1"/>
      <c r="F583" s="1"/>
    </row>
    <row r="584" spans="1:6" ht="14">
      <c r="A584" s="1"/>
      <c r="B584" s="7"/>
      <c r="C584" s="1"/>
      <c r="D584" s="1"/>
      <c r="E584" s="1"/>
      <c r="F584" s="1"/>
    </row>
    <row r="585" spans="1:6" ht="14">
      <c r="A585" s="1"/>
      <c r="B585" s="7"/>
      <c r="C585" s="1"/>
      <c r="D585" s="1"/>
      <c r="E585" s="1"/>
      <c r="F585" s="1"/>
    </row>
    <row r="586" spans="1:6" ht="14">
      <c r="A586" s="1"/>
      <c r="B586" s="7"/>
      <c r="C586" s="1"/>
      <c r="D586" s="1"/>
      <c r="E586" s="1"/>
      <c r="F586" s="1"/>
    </row>
    <row r="587" spans="1:6" ht="14">
      <c r="A587" s="1"/>
      <c r="B587" s="7"/>
      <c r="C587" s="1"/>
      <c r="D587" s="1"/>
      <c r="E587" s="1"/>
      <c r="F587" s="1"/>
    </row>
    <row r="588" spans="1:6" ht="14">
      <c r="A588" s="1"/>
      <c r="B588" s="7"/>
      <c r="C588" s="1"/>
      <c r="D588" s="1"/>
      <c r="E588" s="1"/>
      <c r="F588" s="1"/>
    </row>
    <row r="589" spans="1:6" ht="14">
      <c r="A589" s="1"/>
      <c r="B589" s="7"/>
      <c r="C589" s="1"/>
      <c r="D589" s="1"/>
      <c r="E589" s="1"/>
      <c r="F589" s="1"/>
    </row>
    <row r="590" spans="1:6" ht="14">
      <c r="A590" s="1"/>
      <c r="B590" s="7"/>
      <c r="C590" s="1"/>
      <c r="D590" s="1"/>
      <c r="E590" s="1"/>
      <c r="F590" s="1"/>
    </row>
    <row r="591" spans="1:6" ht="14">
      <c r="A591" s="1"/>
      <c r="B591" s="7"/>
      <c r="C591" s="1"/>
      <c r="D591" s="1"/>
      <c r="E591" s="1"/>
      <c r="F591" s="1"/>
    </row>
    <row r="592" spans="1:6" ht="14">
      <c r="A592" s="1"/>
      <c r="B592" s="7"/>
      <c r="C592" s="1"/>
      <c r="D592" s="1"/>
      <c r="E592" s="1"/>
      <c r="F592" s="1"/>
    </row>
    <row r="593" spans="1:6" ht="14">
      <c r="A593" s="1"/>
      <c r="B593" s="7"/>
      <c r="C593" s="1"/>
      <c r="D593" s="1"/>
      <c r="E593" s="1"/>
      <c r="F593" s="1"/>
    </row>
    <row r="594" spans="1:6" ht="14">
      <c r="A594" s="1"/>
      <c r="B594" s="7"/>
      <c r="C594" s="1"/>
      <c r="D594" s="1"/>
      <c r="E594" s="1"/>
      <c r="F594" s="1"/>
    </row>
    <row r="595" spans="1:6" ht="14">
      <c r="A595" s="1"/>
      <c r="B595" s="7"/>
      <c r="C595" s="1"/>
      <c r="D595" s="1"/>
      <c r="E595" s="1"/>
      <c r="F595" s="1"/>
    </row>
    <row r="596" spans="1:6" ht="14">
      <c r="A596" s="1"/>
      <c r="B596" s="7"/>
      <c r="C596" s="1"/>
      <c r="D596" s="1"/>
      <c r="E596" s="1"/>
      <c r="F596" s="1"/>
    </row>
    <row r="597" spans="1:6" ht="14">
      <c r="A597" s="1"/>
      <c r="B597" s="7"/>
      <c r="C597" s="1"/>
      <c r="D597" s="1"/>
      <c r="E597" s="1"/>
      <c r="F597" s="1"/>
    </row>
    <row r="598" spans="1:6" ht="14">
      <c r="A598" s="1"/>
      <c r="B598" s="7"/>
      <c r="C598" s="1"/>
      <c r="D598" s="1"/>
      <c r="E598" s="1"/>
      <c r="F598" s="1"/>
    </row>
    <row r="599" spans="1:6" ht="14">
      <c r="A599" s="1"/>
      <c r="B599" s="7"/>
      <c r="C599" s="1"/>
      <c r="D599" s="1"/>
      <c r="E599" s="1"/>
      <c r="F599" s="1"/>
    </row>
    <row r="600" spans="1:6" ht="14">
      <c r="A600" s="1"/>
      <c r="B600" s="7"/>
      <c r="C600" s="1"/>
      <c r="D600" s="1"/>
      <c r="E600" s="1"/>
      <c r="F600" s="1"/>
    </row>
    <row r="601" spans="1:6" ht="14">
      <c r="A601" s="1"/>
      <c r="B601" s="7"/>
      <c r="C601" s="1"/>
      <c r="D601" s="1"/>
      <c r="E601" s="1"/>
      <c r="F601" s="1"/>
    </row>
    <row r="602" spans="1:6" ht="14">
      <c r="A602" s="1"/>
      <c r="B602" s="7"/>
      <c r="C602" s="1"/>
      <c r="D602" s="1"/>
      <c r="E602" s="1"/>
      <c r="F602" s="1"/>
    </row>
    <row r="603" spans="1:6" ht="14">
      <c r="A603" s="1"/>
      <c r="B603" s="7"/>
      <c r="C603" s="1"/>
      <c r="D603" s="1"/>
      <c r="E603" s="1"/>
      <c r="F603" s="1"/>
    </row>
    <row r="604" spans="1:6" ht="14">
      <c r="A604" s="1"/>
      <c r="B604" s="7"/>
      <c r="C604" s="1"/>
      <c r="D604" s="1"/>
      <c r="E604" s="1"/>
      <c r="F604" s="1"/>
    </row>
    <row r="605" spans="1:6" ht="14">
      <c r="A605" s="1"/>
      <c r="B605" s="7"/>
      <c r="C605" s="1"/>
      <c r="D605" s="1"/>
      <c r="E605" s="1"/>
      <c r="F605" s="1"/>
    </row>
    <row r="606" spans="1:6" ht="14">
      <c r="A606" s="1"/>
      <c r="B606" s="7"/>
      <c r="C606" s="1"/>
      <c r="D606" s="1"/>
      <c r="E606" s="1"/>
      <c r="F606" s="1"/>
    </row>
    <row r="607" spans="1:6" ht="14">
      <c r="A607" s="1"/>
      <c r="B607" s="7"/>
      <c r="C607" s="1"/>
      <c r="D607" s="1"/>
      <c r="E607" s="1"/>
      <c r="F607" s="1"/>
    </row>
    <row r="608" spans="1:6" ht="14">
      <c r="A608" s="1"/>
      <c r="B608" s="7"/>
      <c r="C608" s="1"/>
      <c r="D608" s="1"/>
      <c r="E608" s="1"/>
      <c r="F608" s="1"/>
    </row>
    <row r="609" spans="1:6" ht="14">
      <c r="A609" s="1"/>
      <c r="B609" s="7"/>
      <c r="C609" s="1"/>
      <c r="D609" s="1"/>
      <c r="E609" s="1"/>
      <c r="F609" s="1"/>
    </row>
    <row r="610" spans="1:6" ht="14">
      <c r="A610" s="1"/>
      <c r="B610" s="7"/>
      <c r="C610" s="1"/>
      <c r="D610" s="1"/>
      <c r="E610" s="1"/>
      <c r="F610" s="1"/>
    </row>
    <row r="611" spans="1:6" ht="14">
      <c r="A611" s="1"/>
      <c r="B611" s="7"/>
      <c r="C611" s="1"/>
      <c r="D611" s="1"/>
      <c r="E611" s="1"/>
      <c r="F611" s="1"/>
    </row>
    <row r="612" spans="1:6" ht="14">
      <c r="A612" s="1"/>
      <c r="B612" s="7"/>
      <c r="C612" s="1"/>
      <c r="D612" s="1"/>
      <c r="E612" s="1"/>
      <c r="F612" s="1"/>
    </row>
    <row r="613" spans="1:6" ht="14">
      <c r="A613" s="1"/>
      <c r="B613" s="7"/>
      <c r="C613" s="1"/>
      <c r="D613" s="1"/>
      <c r="E613" s="1"/>
      <c r="F613" s="1"/>
    </row>
    <row r="614" spans="1:6" ht="14">
      <c r="A614" s="1"/>
      <c r="B614" s="7"/>
      <c r="C614" s="1"/>
      <c r="D614" s="1"/>
      <c r="E614" s="1"/>
      <c r="F614" s="1"/>
    </row>
    <row r="615" spans="1:6" ht="14">
      <c r="A615" s="1"/>
      <c r="B615" s="7"/>
      <c r="C615" s="1"/>
      <c r="D615" s="1"/>
      <c r="E615" s="1"/>
      <c r="F615" s="1"/>
    </row>
    <row r="616" spans="1:6" ht="14">
      <c r="A616" s="1"/>
      <c r="B616" s="7"/>
      <c r="C616" s="1"/>
      <c r="D616" s="1"/>
      <c r="E616" s="1"/>
      <c r="F616" s="1"/>
    </row>
    <row r="617" spans="1:6" ht="14">
      <c r="A617" s="1"/>
      <c r="B617" s="7"/>
      <c r="C617" s="1"/>
      <c r="D617" s="1"/>
      <c r="E617" s="1"/>
      <c r="F617" s="1"/>
    </row>
    <row r="618" spans="1:6" ht="14">
      <c r="A618" s="1"/>
      <c r="B618" s="7"/>
      <c r="C618" s="1"/>
      <c r="D618" s="1"/>
      <c r="E618" s="1"/>
      <c r="F618" s="1"/>
    </row>
    <row r="619" spans="1:6" ht="14">
      <c r="A619" s="1"/>
      <c r="B619" s="7"/>
      <c r="C619" s="1"/>
      <c r="D619" s="1"/>
      <c r="E619" s="1"/>
      <c r="F619" s="1"/>
    </row>
    <row r="620" spans="1:6" ht="14">
      <c r="A620" s="1"/>
      <c r="B620" s="7"/>
      <c r="C620" s="1"/>
      <c r="D620" s="1"/>
      <c r="E620" s="1"/>
      <c r="F620" s="1"/>
    </row>
    <row r="621" spans="1:6" ht="14">
      <c r="A621" s="1"/>
      <c r="B621" s="7"/>
      <c r="C621" s="1"/>
      <c r="D621" s="1"/>
      <c r="E621" s="1"/>
      <c r="F621" s="1"/>
    </row>
    <row r="622" spans="1:6" ht="14">
      <c r="A622" s="1"/>
      <c r="B622" s="7"/>
      <c r="C622" s="1"/>
      <c r="D622" s="1"/>
      <c r="E622" s="1"/>
      <c r="F622" s="1"/>
    </row>
    <row r="623" spans="1:6" ht="14">
      <c r="A623" s="1"/>
      <c r="B623" s="7"/>
      <c r="C623" s="1"/>
      <c r="D623" s="1"/>
      <c r="E623" s="1"/>
      <c r="F623" s="1"/>
    </row>
    <row r="624" spans="1:6" ht="14">
      <c r="A624" s="1"/>
      <c r="B624" s="7"/>
      <c r="C624" s="1"/>
      <c r="D624" s="1"/>
      <c r="E624" s="1"/>
      <c r="F624" s="1"/>
    </row>
    <row r="625" spans="1:6" ht="14">
      <c r="A625" s="1"/>
      <c r="B625" s="7"/>
      <c r="C625" s="1"/>
      <c r="D625" s="1"/>
      <c r="E625" s="1"/>
      <c r="F625" s="1"/>
    </row>
    <row r="626" spans="1:6" ht="14">
      <c r="A626" s="1"/>
      <c r="B626" s="7"/>
      <c r="C626" s="1"/>
      <c r="D626" s="1"/>
      <c r="E626" s="1"/>
      <c r="F626" s="1"/>
    </row>
    <row r="627" spans="1:6" ht="14">
      <c r="A627" s="1"/>
      <c r="B627" s="7"/>
      <c r="C627" s="1"/>
      <c r="D627" s="1"/>
      <c r="E627" s="1"/>
      <c r="F627" s="1"/>
    </row>
    <row r="628" spans="1:6" ht="14">
      <c r="A628" s="1"/>
      <c r="B628" s="7"/>
      <c r="C628" s="1"/>
      <c r="D628" s="1"/>
      <c r="E628" s="1"/>
      <c r="F628" s="1"/>
    </row>
    <row r="629" spans="1:6" ht="14">
      <c r="A629" s="1"/>
      <c r="B629" s="7"/>
      <c r="C629" s="1"/>
      <c r="D629" s="1"/>
      <c r="E629" s="1"/>
      <c r="F629" s="1"/>
    </row>
    <row r="630" spans="1:6" ht="14">
      <c r="A630" s="1"/>
      <c r="B630" s="7"/>
      <c r="C630" s="1"/>
      <c r="D630" s="1"/>
      <c r="E630" s="1"/>
      <c r="F630" s="1"/>
    </row>
    <row r="631" spans="1:6" ht="14">
      <c r="A631" s="1"/>
      <c r="B631" s="7"/>
      <c r="C631" s="1"/>
      <c r="D631" s="1"/>
      <c r="E631" s="1"/>
      <c r="F631" s="1"/>
    </row>
    <row r="632" spans="1:6" ht="14">
      <c r="A632" s="1"/>
      <c r="B632" s="7"/>
      <c r="C632" s="1"/>
      <c r="D632" s="1"/>
      <c r="E632" s="1"/>
      <c r="F632" s="1"/>
    </row>
    <row r="633" spans="1:6" ht="14">
      <c r="A633" s="1"/>
      <c r="B633" s="7"/>
      <c r="C633" s="1"/>
      <c r="D633" s="1"/>
      <c r="E633" s="1"/>
      <c r="F633" s="1"/>
    </row>
    <row r="634" spans="1:6" ht="14">
      <c r="A634" s="1"/>
      <c r="B634" s="7"/>
      <c r="C634" s="1"/>
      <c r="D634" s="1"/>
      <c r="E634" s="1"/>
      <c r="F634" s="1"/>
    </row>
    <row r="635" spans="1:6" ht="14">
      <c r="A635" s="1"/>
      <c r="B635" s="7"/>
      <c r="C635" s="1"/>
      <c r="D635" s="1"/>
      <c r="E635" s="1"/>
      <c r="F635" s="1"/>
    </row>
    <row r="636" spans="1:6" ht="14">
      <c r="A636" s="1"/>
      <c r="B636" s="7"/>
      <c r="C636" s="1"/>
      <c r="D636" s="1"/>
      <c r="E636" s="1"/>
      <c r="F636" s="1"/>
    </row>
    <row r="637" spans="1:6" ht="14">
      <c r="A637" s="1"/>
      <c r="B637" s="7"/>
      <c r="C637" s="1"/>
      <c r="D637" s="1"/>
      <c r="E637" s="1"/>
      <c r="F637" s="1"/>
    </row>
    <row r="638" spans="1:6" ht="14">
      <c r="A638" s="1"/>
      <c r="B638" s="7"/>
      <c r="C638" s="1"/>
      <c r="D638" s="1"/>
      <c r="E638" s="1"/>
      <c r="F638" s="1"/>
    </row>
    <row r="639" spans="1:6" ht="14">
      <c r="A639" s="1"/>
      <c r="B639" s="7"/>
      <c r="C639" s="1"/>
      <c r="D639" s="1"/>
      <c r="E639" s="1"/>
      <c r="F639" s="1"/>
    </row>
    <row r="640" spans="1:6" ht="14">
      <c r="A640" s="1"/>
      <c r="B640" s="7"/>
      <c r="C640" s="1"/>
      <c r="D640" s="1"/>
      <c r="E640" s="1"/>
      <c r="F640" s="1"/>
    </row>
    <row r="641" spans="1:6" ht="14">
      <c r="A641" s="1"/>
      <c r="B641" s="7"/>
      <c r="C641" s="1"/>
      <c r="D641" s="1"/>
      <c r="E641" s="1"/>
      <c r="F641" s="1"/>
    </row>
    <row r="642" spans="1:6" ht="14">
      <c r="A642" s="1"/>
      <c r="B642" s="7"/>
      <c r="C642" s="1"/>
      <c r="D642" s="1"/>
      <c r="E642" s="1"/>
      <c r="F642" s="1"/>
    </row>
    <row r="643" spans="1:6" ht="14">
      <c r="A643" s="1"/>
      <c r="B643" s="7"/>
      <c r="C643" s="1"/>
      <c r="D643" s="1"/>
      <c r="E643" s="1"/>
      <c r="F643" s="1"/>
    </row>
    <row r="644" spans="1:6" ht="14">
      <c r="A644" s="1"/>
      <c r="B644" s="7"/>
      <c r="C644" s="1"/>
      <c r="D644" s="1"/>
      <c r="E644" s="1"/>
      <c r="F644" s="1"/>
    </row>
    <row r="645" spans="1:6" ht="14">
      <c r="A645" s="1"/>
      <c r="B645" s="7"/>
      <c r="C645" s="1"/>
      <c r="D645" s="1"/>
      <c r="E645" s="1"/>
      <c r="F645" s="1"/>
    </row>
    <row r="646" spans="1:6" ht="14">
      <c r="A646" s="1"/>
      <c r="B646" s="7"/>
      <c r="C646" s="1"/>
      <c r="D646" s="1"/>
      <c r="E646" s="1"/>
      <c r="F646" s="1"/>
    </row>
    <row r="647" spans="1:6" ht="14">
      <c r="A647" s="1"/>
      <c r="B647" s="7"/>
      <c r="C647" s="1"/>
      <c r="D647" s="1"/>
      <c r="E647" s="1"/>
      <c r="F647" s="1"/>
    </row>
    <row r="648" spans="1:6" ht="14">
      <c r="A648" s="1"/>
      <c r="B648" s="7"/>
      <c r="C648" s="1"/>
      <c r="D648" s="1"/>
      <c r="E648" s="1"/>
      <c r="F648" s="1"/>
    </row>
    <row r="649" spans="1:6" ht="14">
      <c r="A649" s="1"/>
      <c r="B649" s="7"/>
      <c r="C649" s="1"/>
      <c r="D649" s="1"/>
      <c r="E649" s="1"/>
      <c r="F649" s="1"/>
    </row>
    <row r="650" spans="1:6" ht="14">
      <c r="A650" s="1"/>
      <c r="B650" s="7"/>
      <c r="C650" s="1"/>
      <c r="D650" s="1"/>
      <c r="E650" s="1"/>
      <c r="F650" s="1"/>
    </row>
    <row r="651" spans="1:6" ht="14">
      <c r="A651" s="1"/>
      <c r="B651" s="7"/>
      <c r="C651" s="1"/>
      <c r="D651" s="1"/>
      <c r="E651" s="1"/>
      <c r="F651" s="1"/>
    </row>
    <row r="652" spans="1:6" ht="14">
      <c r="A652" s="1"/>
      <c r="B652" s="7"/>
      <c r="C652" s="1"/>
      <c r="D652" s="1"/>
      <c r="E652" s="1"/>
      <c r="F652" s="1"/>
    </row>
    <row r="653" spans="1:6" ht="14">
      <c r="A653" s="1"/>
      <c r="B653" s="7"/>
      <c r="C653" s="1"/>
      <c r="D653" s="1"/>
      <c r="E653" s="1"/>
      <c r="F653" s="1"/>
    </row>
    <row r="654" spans="1:6" ht="14">
      <c r="A654" s="1"/>
      <c r="B654" s="7"/>
      <c r="C654" s="1"/>
      <c r="D654" s="1"/>
      <c r="E654" s="1"/>
      <c r="F654" s="1"/>
    </row>
    <row r="655" spans="1:6" ht="14">
      <c r="A655" s="1"/>
      <c r="B655" s="7"/>
      <c r="C655" s="1"/>
      <c r="D655" s="1"/>
      <c r="E655" s="1"/>
      <c r="F655" s="1"/>
    </row>
    <row r="656" spans="1:6" ht="14">
      <c r="A656" s="1"/>
      <c r="B656" s="7"/>
      <c r="C656" s="1"/>
      <c r="D656" s="1"/>
      <c r="E656" s="1"/>
      <c r="F656" s="1"/>
    </row>
    <row r="657" spans="1:6" ht="14">
      <c r="A657" s="1"/>
      <c r="B657" s="7"/>
      <c r="C657" s="1"/>
      <c r="D657" s="1"/>
      <c r="E657" s="1"/>
      <c r="F657" s="1"/>
    </row>
    <row r="658" spans="1:6" ht="14">
      <c r="A658" s="1"/>
      <c r="B658" s="7"/>
      <c r="C658" s="1"/>
      <c r="D658" s="1"/>
      <c r="E658" s="1"/>
      <c r="F658" s="1"/>
    </row>
    <row r="659" spans="1:6" ht="14">
      <c r="A659" s="1"/>
      <c r="B659" s="7"/>
      <c r="C659" s="1"/>
      <c r="D659" s="1"/>
      <c r="E659" s="1"/>
      <c r="F659" s="1"/>
    </row>
    <row r="660" spans="1:6" ht="14">
      <c r="A660" s="1"/>
      <c r="B660" s="7"/>
      <c r="C660" s="1"/>
      <c r="D660" s="1"/>
      <c r="E660" s="1"/>
      <c r="F660" s="1"/>
    </row>
    <row r="661" spans="1:6" ht="14">
      <c r="A661" s="1"/>
      <c r="B661" s="7"/>
      <c r="C661" s="1"/>
      <c r="D661" s="1"/>
      <c r="E661" s="1"/>
      <c r="F661" s="1"/>
    </row>
    <row r="662" spans="1:6" ht="14">
      <c r="A662" s="1"/>
      <c r="B662" s="7"/>
      <c r="C662" s="1"/>
      <c r="D662" s="1"/>
      <c r="E662" s="1"/>
      <c r="F662" s="1"/>
    </row>
    <row r="663" spans="1:6" ht="14">
      <c r="A663" s="1"/>
      <c r="B663" s="7"/>
      <c r="C663" s="1"/>
      <c r="D663" s="1"/>
      <c r="E663" s="1"/>
      <c r="F663" s="1"/>
    </row>
    <row r="664" spans="1:6" ht="14">
      <c r="A664" s="1"/>
      <c r="B664" s="7"/>
      <c r="C664" s="1"/>
      <c r="D664" s="1"/>
      <c r="E664" s="1"/>
      <c r="F664" s="1"/>
    </row>
    <row r="665" spans="1:6" ht="14">
      <c r="A665" s="1"/>
      <c r="B665" s="7"/>
      <c r="C665" s="1"/>
      <c r="D665" s="1"/>
      <c r="E665" s="1"/>
      <c r="F665" s="1"/>
    </row>
    <row r="666" spans="1:6" ht="14">
      <c r="A666" s="1"/>
      <c r="B666" s="7"/>
      <c r="C666" s="1"/>
      <c r="D666" s="1"/>
      <c r="E666" s="1"/>
      <c r="F666" s="1"/>
    </row>
    <row r="667" spans="1:6" ht="14">
      <c r="A667" s="1"/>
      <c r="B667" s="7"/>
      <c r="C667" s="1"/>
      <c r="D667" s="1"/>
      <c r="E667" s="1"/>
      <c r="F667" s="1"/>
    </row>
    <row r="668" spans="1:6" ht="14">
      <c r="A668" s="1"/>
      <c r="B668" s="7"/>
      <c r="C668" s="1"/>
      <c r="D668" s="1"/>
      <c r="E668" s="1"/>
      <c r="F668" s="1"/>
    </row>
    <row r="669" spans="1:6" ht="14">
      <c r="A669" s="1"/>
      <c r="B669" s="7"/>
      <c r="C669" s="1"/>
      <c r="D669" s="1"/>
      <c r="E669" s="1"/>
      <c r="F669" s="1"/>
    </row>
    <row r="670" spans="1:6" ht="14">
      <c r="A670" s="1"/>
      <c r="B670" s="7"/>
      <c r="C670" s="1"/>
      <c r="D670" s="1"/>
      <c r="E670" s="1"/>
      <c r="F670" s="1"/>
    </row>
    <row r="671" spans="1:6" ht="14">
      <c r="A671" s="1"/>
      <c r="B671" s="7"/>
      <c r="C671" s="1"/>
      <c r="D671" s="1"/>
      <c r="E671" s="1"/>
      <c r="F671" s="1"/>
    </row>
    <row r="672" spans="1:6" ht="14">
      <c r="A672" s="1"/>
      <c r="B672" s="7"/>
      <c r="C672" s="1"/>
      <c r="D672" s="1"/>
      <c r="E672" s="1"/>
      <c r="F672" s="1"/>
    </row>
    <row r="673" spans="1:6" ht="14">
      <c r="A673" s="1"/>
      <c r="B673" s="7"/>
      <c r="C673" s="1"/>
      <c r="D673" s="1"/>
      <c r="E673" s="1"/>
      <c r="F673" s="1"/>
    </row>
    <row r="674" spans="1:6" ht="14">
      <c r="A674" s="1"/>
      <c r="B674" s="7"/>
      <c r="C674" s="1"/>
      <c r="D674" s="1"/>
      <c r="E674" s="1"/>
      <c r="F674" s="1"/>
    </row>
    <row r="675" spans="1:6" ht="14">
      <c r="A675" s="1"/>
      <c r="B675" s="7"/>
      <c r="C675" s="1"/>
      <c r="D675" s="1"/>
      <c r="E675" s="1"/>
      <c r="F675" s="1"/>
    </row>
    <row r="676" spans="1:6" ht="14">
      <c r="A676" s="1"/>
      <c r="B676" s="7"/>
      <c r="C676" s="1"/>
      <c r="D676" s="1"/>
      <c r="E676" s="1"/>
      <c r="F676" s="1"/>
    </row>
    <row r="677" spans="1:6" ht="14">
      <c r="A677" s="1"/>
      <c r="B677" s="7"/>
      <c r="C677" s="1"/>
      <c r="D677" s="1"/>
      <c r="E677" s="1"/>
      <c r="F677" s="1"/>
    </row>
    <row r="678" spans="1:6" ht="14">
      <c r="A678" s="1"/>
      <c r="B678" s="7"/>
      <c r="C678" s="1"/>
      <c r="D678" s="1"/>
      <c r="E678" s="1"/>
      <c r="F678" s="1"/>
    </row>
    <row r="679" spans="1:6" ht="14">
      <c r="A679" s="1"/>
      <c r="B679" s="7"/>
      <c r="C679" s="1"/>
      <c r="D679" s="1"/>
      <c r="E679" s="1"/>
      <c r="F679" s="1"/>
    </row>
    <row r="680" spans="1:6" ht="14">
      <c r="A680" s="1"/>
      <c r="B680" s="7"/>
      <c r="C680" s="1"/>
      <c r="D680" s="1"/>
      <c r="E680" s="1"/>
      <c r="F680" s="1"/>
    </row>
    <row r="681" spans="1:6" ht="14">
      <c r="A681" s="1"/>
      <c r="B681" s="7"/>
      <c r="C681" s="1"/>
      <c r="D681" s="1"/>
      <c r="E681" s="1"/>
      <c r="F681" s="1"/>
    </row>
    <row r="682" spans="1:6" ht="14">
      <c r="A682" s="1"/>
      <c r="B682" s="7"/>
      <c r="C682" s="1"/>
      <c r="D682" s="1"/>
      <c r="E682" s="1"/>
      <c r="F682" s="1"/>
    </row>
    <row r="683" spans="1:6" ht="14">
      <c r="A683" s="1"/>
      <c r="B683" s="7"/>
      <c r="C683" s="1"/>
      <c r="D683" s="1"/>
      <c r="E683" s="1"/>
      <c r="F683" s="1"/>
    </row>
    <row r="684" spans="1:6" ht="14">
      <c r="A684" s="1"/>
      <c r="B684" s="7"/>
      <c r="C684" s="1"/>
      <c r="D684" s="1"/>
      <c r="E684" s="1"/>
      <c r="F684" s="1"/>
    </row>
    <row r="685" spans="1:6" ht="14">
      <c r="A685" s="1"/>
      <c r="B685" s="7"/>
      <c r="C685" s="1"/>
      <c r="D685" s="1"/>
      <c r="E685" s="1"/>
      <c r="F685" s="1"/>
    </row>
    <row r="686" spans="1:6" ht="14">
      <c r="A686" s="1"/>
      <c r="B686" s="7"/>
      <c r="C686" s="1"/>
      <c r="D686" s="1"/>
      <c r="E686" s="1"/>
      <c r="F686" s="1"/>
    </row>
    <row r="687" spans="1:6" ht="14">
      <c r="A687" s="1"/>
      <c r="B687" s="7"/>
      <c r="C687" s="1"/>
      <c r="D687" s="1"/>
      <c r="E687" s="1"/>
      <c r="F687" s="1"/>
    </row>
    <row r="688" spans="1:6" ht="14">
      <c r="A688" s="1"/>
      <c r="B688" s="7"/>
      <c r="C688" s="1"/>
      <c r="D688" s="1"/>
      <c r="E688" s="1"/>
      <c r="F688" s="1"/>
    </row>
    <row r="689" spans="1:6" ht="14">
      <c r="A689" s="1"/>
      <c r="B689" s="7"/>
      <c r="C689" s="1"/>
      <c r="D689" s="1"/>
      <c r="E689" s="1"/>
      <c r="F689" s="1"/>
    </row>
    <row r="690" spans="1:6" ht="14">
      <c r="A690" s="1"/>
      <c r="B690" s="7"/>
      <c r="C690" s="1"/>
      <c r="D690" s="1"/>
      <c r="E690" s="1"/>
      <c r="F690" s="1"/>
    </row>
    <row r="691" spans="1:6" ht="14">
      <c r="A691" s="1"/>
      <c r="B691" s="7"/>
      <c r="C691" s="1"/>
      <c r="D691" s="1"/>
      <c r="E691" s="1"/>
      <c r="F691" s="1"/>
    </row>
    <row r="692" spans="1:6" ht="14">
      <c r="A692" s="1"/>
      <c r="B692" s="7"/>
      <c r="C692" s="1"/>
      <c r="D692" s="1"/>
      <c r="E692" s="1"/>
      <c r="F692" s="1"/>
    </row>
    <row r="693" spans="1:6" ht="14">
      <c r="A693" s="1"/>
      <c r="B693" s="7"/>
      <c r="C693" s="1"/>
      <c r="D693" s="1"/>
      <c r="E693" s="1"/>
      <c r="F693" s="1"/>
    </row>
    <row r="694" spans="1:6" ht="14">
      <c r="A694" s="1"/>
      <c r="B694" s="7"/>
      <c r="C694" s="1"/>
      <c r="D694" s="1"/>
      <c r="E694" s="1"/>
      <c r="F694" s="1"/>
    </row>
    <row r="695" spans="1:6" ht="14">
      <c r="A695" s="1"/>
      <c r="B695" s="7"/>
      <c r="C695" s="1"/>
      <c r="D695" s="1"/>
      <c r="E695" s="1"/>
      <c r="F695" s="1"/>
    </row>
    <row r="696" spans="1:6" ht="14">
      <c r="A696" s="1"/>
      <c r="B696" s="7"/>
      <c r="C696" s="1"/>
      <c r="D696" s="1"/>
      <c r="E696" s="1"/>
      <c r="F696" s="1"/>
    </row>
    <row r="697" spans="1:6" ht="14">
      <c r="A697" s="1"/>
      <c r="B697" s="7"/>
      <c r="C697" s="1"/>
      <c r="D697" s="1"/>
      <c r="E697" s="1"/>
      <c r="F697" s="1"/>
    </row>
    <row r="698" spans="1:6" ht="14">
      <c r="A698" s="1"/>
      <c r="B698" s="7"/>
      <c r="C698" s="1"/>
      <c r="D698" s="1"/>
      <c r="E698" s="1"/>
      <c r="F698" s="1"/>
    </row>
    <row r="699" spans="1:6" ht="14">
      <c r="A699" s="1"/>
      <c r="B699" s="7"/>
      <c r="C699" s="1"/>
      <c r="D699" s="1"/>
      <c r="E699" s="1"/>
      <c r="F699" s="1"/>
    </row>
    <row r="700" spans="1:6" ht="14">
      <c r="A700" s="1"/>
      <c r="B700" s="7"/>
      <c r="C700" s="1"/>
      <c r="D700" s="1"/>
      <c r="E700" s="1"/>
      <c r="F700" s="1"/>
    </row>
    <row r="701" spans="1:6" ht="14">
      <c r="A701" s="1"/>
      <c r="B701" s="7"/>
      <c r="C701" s="1"/>
      <c r="D701" s="1"/>
      <c r="E701" s="1"/>
      <c r="F701" s="1"/>
    </row>
    <row r="702" spans="1:6" ht="14">
      <c r="A702" s="1"/>
      <c r="B702" s="7"/>
      <c r="C702" s="1"/>
      <c r="D702" s="1"/>
      <c r="E702" s="1"/>
      <c r="F702" s="1"/>
    </row>
    <row r="703" spans="1:6" ht="14">
      <c r="A703" s="1"/>
      <c r="B703" s="7"/>
      <c r="C703" s="1"/>
      <c r="D703" s="1"/>
      <c r="E703" s="1"/>
      <c r="F703" s="1"/>
    </row>
    <row r="704" spans="1:6" ht="14">
      <c r="A704" s="1"/>
      <c r="B704" s="7"/>
      <c r="C704" s="1"/>
      <c r="D704" s="1"/>
      <c r="E704" s="1"/>
      <c r="F704" s="1"/>
    </row>
    <row r="705" spans="1:6" ht="14">
      <c r="A705" s="1"/>
      <c r="B705" s="7"/>
      <c r="C705" s="1"/>
      <c r="D705" s="1"/>
      <c r="E705" s="1"/>
      <c r="F705" s="1"/>
    </row>
    <row r="706" spans="1:6" ht="14">
      <c r="A706" s="1"/>
      <c r="B706" s="7"/>
      <c r="C706" s="1"/>
      <c r="D706" s="1"/>
      <c r="E706" s="1"/>
      <c r="F706" s="1"/>
    </row>
    <row r="707" spans="1:6" ht="14">
      <c r="A707" s="1"/>
      <c r="B707" s="7"/>
      <c r="C707" s="1"/>
      <c r="D707" s="1"/>
      <c r="E707" s="1"/>
      <c r="F707" s="1"/>
    </row>
    <row r="708" spans="1:6" ht="14">
      <c r="A708" s="1"/>
      <c r="B708" s="7"/>
      <c r="C708" s="1"/>
      <c r="D708" s="1"/>
      <c r="E708" s="1"/>
      <c r="F708" s="1"/>
    </row>
    <row r="709" spans="1:6" ht="14">
      <c r="A709" s="1"/>
      <c r="B709" s="7"/>
      <c r="C709" s="1"/>
      <c r="D709" s="1"/>
      <c r="E709" s="1"/>
      <c r="F709" s="1"/>
    </row>
    <row r="710" spans="1:6" ht="14">
      <c r="A710" s="1"/>
      <c r="B710" s="7"/>
      <c r="C710" s="1"/>
      <c r="D710" s="1"/>
      <c r="E710" s="1"/>
      <c r="F710" s="1"/>
    </row>
    <row r="711" spans="1:6" ht="14">
      <c r="A711" s="1"/>
      <c r="B711" s="7"/>
      <c r="C711" s="1"/>
      <c r="D711" s="1"/>
      <c r="E711" s="1"/>
      <c r="F711" s="1"/>
    </row>
    <row r="712" spans="1:6" ht="14">
      <c r="A712" s="1"/>
      <c r="B712" s="7"/>
      <c r="C712" s="1"/>
      <c r="D712" s="1"/>
      <c r="E712" s="1"/>
      <c r="F712" s="1"/>
    </row>
    <row r="713" spans="1:6" ht="14">
      <c r="A713" s="1"/>
      <c r="B713" s="7"/>
      <c r="C713" s="1"/>
      <c r="D713" s="1"/>
      <c r="E713" s="1"/>
      <c r="F713" s="1"/>
    </row>
    <row r="714" spans="1:6" ht="14">
      <c r="A714" s="1"/>
      <c r="B714" s="7"/>
      <c r="C714" s="1"/>
      <c r="D714" s="1"/>
      <c r="E714" s="1"/>
      <c r="F714" s="1"/>
    </row>
    <row r="715" spans="1:6" ht="14">
      <c r="A715" s="1"/>
      <c r="B715" s="7"/>
      <c r="C715" s="1"/>
      <c r="D715" s="1"/>
      <c r="E715" s="1"/>
      <c r="F715" s="1"/>
    </row>
    <row r="716" spans="1:6" ht="14">
      <c r="A716" s="1"/>
      <c r="B716" s="7"/>
      <c r="C716" s="1"/>
      <c r="D716" s="1"/>
      <c r="E716" s="1"/>
      <c r="F716" s="1"/>
    </row>
    <row r="717" spans="1:6" ht="14">
      <c r="A717" s="1"/>
      <c r="B717" s="7"/>
      <c r="C717" s="1"/>
      <c r="D717" s="1"/>
      <c r="E717" s="1"/>
      <c r="F717" s="1"/>
    </row>
    <row r="718" spans="1:6" ht="14">
      <c r="A718" s="1"/>
      <c r="B718" s="7"/>
      <c r="C718" s="1"/>
      <c r="D718" s="1"/>
      <c r="E718" s="1"/>
      <c r="F718" s="1"/>
    </row>
    <row r="719" spans="1:6" ht="14">
      <c r="A719" s="1"/>
      <c r="B719" s="7"/>
      <c r="C719" s="1"/>
      <c r="D719" s="1"/>
      <c r="E719" s="1"/>
      <c r="F719" s="1"/>
    </row>
    <row r="720" spans="1:6" ht="14">
      <c r="A720" s="1"/>
      <c r="B720" s="7"/>
      <c r="C720" s="1"/>
      <c r="D720" s="1"/>
      <c r="E720" s="1"/>
      <c r="F720" s="1"/>
    </row>
    <row r="721" spans="1:6" ht="14">
      <c r="A721" s="1"/>
      <c r="B721" s="7"/>
      <c r="C721" s="1"/>
      <c r="D721" s="1"/>
      <c r="E721" s="1"/>
      <c r="F721" s="1"/>
    </row>
    <row r="722" spans="1:6" ht="14">
      <c r="A722" s="1"/>
      <c r="B722" s="7"/>
      <c r="C722" s="1"/>
      <c r="D722" s="1"/>
      <c r="E722" s="1"/>
      <c r="F722" s="1"/>
    </row>
    <row r="723" spans="1:6" ht="14">
      <c r="A723" s="1"/>
      <c r="B723" s="7"/>
      <c r="C723" s="1"/>
      <c r="D723" s="1"/>
      <c r="E723" s="1"/>
      <c r="F723" s="1"/>
    </row>
    <row r="724" spans="1:6" ht="14">
      <c r="A724" s="1"/>
      <c r="B724" s="7"/>
      <c r="C724" s="1"/>
      <c r="D724" s="1"/>
      <c r="E724" s="1"/>
      <c r="F724" s="1"/>
    </row>
    <row r="725" spans="1:6" ht="14">
      <c r="A725" s="1"/>
      <c r="B725" s="7"/>
      <c r="C725" s="1"/>
      <c r="D725" s="1"/>
      <c r="E725" s="1"/>
      <c r="F725" s="1"/>
    </row>
    <row r="726" spans="1:6" ht="14">
      <c r="A726" s="1"/>
      <c r="B726" s="7"/>
      <c r="C726" s="1"/>
      <c r="D726" s="1"/>
      <c r="E726" s="1"/>
      <c r="F726" s="1"/>
    </row>
    <row r="727" spans="1:6" ht="14">
      <c r="A727" s="1"/>
      <c r="B727" s="7"/>
      <c r="C727" s="1"/>
      <c r="D727" s="1"/>
      <c r="E727" s="1"/>
      <c r="F727" s="1"/>
    </row>
    <row r="728" spans="1:6" ht="14">
      <c r="A728" s="1"/>
      <c r="B728" s="7"/>
      <c r="C728" s="1"/>
      <c r="D728" s="1"/>
      <c r="E728" s="1"/>
      <c r="F728" s="1"/>
    </row>
    <row r="729" spans="1:6" ht="14">
      <c r="A729" s="1"/>
      <c r="B729" s="7"/>
      <c r="C729" s="1"/>
      <c r="D729" s="1"/>
      <c r="E729" s="1"/>
      <c r="F729" s="1"/>
    </row>
    <row r="730" spans="1:6" ht="14">
      <c r="A730" s="1"/>
      <c r="B730" s="7"/>
      <c r="C730" s="1"/>
      <c r="D730" s="1"/>
      <c r="E730" s="1"/>
      <c r="F730" s="1"/>
    </row>
    <row r="731" spans="1:6" ht="14">
      <c r="A731" s="1"/>
      <c r="B731" s="7"/>
      <c r="C731" s="1"/>
      <c r="D731" s="1"/>
      <c r="E731" s="1"/>
      <c r="F731" s="1"/>
    </row>
    <row r="732" spans="1:6" ht="14">
      <c r="A732" s="1"/>
      <c r="B732" s="7"/>
      <c r="C732" s="1"/>
      <c r="D732" s="1"/>
      <c r="E732" s="1"/>
      <c r="F732" s="1"/>
    </row>
    <row r="733" spans="1:6" ht="14">
      <c r="A733" s="1"/>
      <c r="B733" s="7"/>
      <c r="C733" s="1"/>
      <c r="D733" s="1"/>
      <c r="E733" s="1"/>
      <c r="F733" s="1"/>
    </row>
    <row r="734" spans="1:6" ht="14">
      <c r="A734" s="1"/>
      <c r="B734" s="7"/>
      <c r="C734" s="1"/>
      <c r="D734" s="1"/>
      <c r="E734" s="1"/>
      <c r="F734" s="1"/>
    </row>
    <row r="735" spans="1:6" ht="14">
      <c r="A735" s="1"/>
      <c r="B735" s="7"/>
      <c r="C735" s="1"/>
      <c r="D735" s="1"/>
      <c r="E735" s="1"/>
      <c r="F735" s="1"/>
    </row>
    <row r="736" spans="1:6" ht="14">
      <c r="A736" s="1"/>
      <c r="B736" s="7"/>
      <c r="C736" s="1"/>
      <c r="D736" s="1"/>
      <c r="E736" s="1"/>
      <c r="F736" s="1"/>
    </row>
    <row r="737" spans="1:6" ht="14">
      <c r="A737" s="1"/>
      <c r="B737" s="7"/>
      <c r="C737" s="1"/>
      <c r="D737" s="1"/>
      <c r="E737" s="1"/>
      <c r="F737" s="1"/>
    </row>
    <row r="738" spans="1:6" ht="14">
      <c r="A738" s="1"/>
      <c r="B738" s="7"/>
      <c r="C738" s="1"/>
      <c r="D738" s="1"/>
      <c r="E738" s="1"/>
      <c r="F738" s="1"/>
    </row>
    <row r="739" spans="1:6" ht="14">
      <c r="A739" s="1"/>
      <c r="B739" s="7"/>
      <c r="C739" s="1"/>
      <c r="D739" s="1"/>
      <c r="E739" s="1"/>
      <c r="F739" s="1"/>
    </row>
    <row r="740" spans="1:6" ht="14">
      <c r="A740" s="1"/>
      <c r="B740" s="7"/>
      <c r="C740" s="1"/>
      <c r="D740" s="1"/>
      <c r="E740" s="1"/>
      <c r="F740" s="1"/>
    </row>
    <row r="741" spans="1:6" ht="14">
      <c r="A741" s="1"/>
      <c r="B741" s="7"/>
      <c r="C741" s="1"/>
      <c r="D741" s="1"/>
      <c r="E741" s="1"/>
      <c r="F741" s="1"/>
    </row>
    <row r="742" spans="1:6" ht="14">
      <c r="A742" s="1"/>
      <c r="B742" s="7"/>
      <c r="C742" s="1"/>
      <c r="D742" s="1"/>
      <c r="E742" s="1"/>
      <c r="F742" s="1"/>
    </row>
    <row r="743" spans="1:6" ht="14">
      <c r="A743" s="1"/>
      <c r="B743" s="7"/>
      <c r="C743" s="1"/>
      <c r="D743" s="1"/>
      <c r="E743" s="1"/>
      <c r="F743" s="1"/>
    </row>
    <row r="744" spans="1:6" ht="14">
      <c r="A744" s="1"/>
      <c r="B744" s="7"/>
      <c r="C744" s="1"/>
      <c r="D744" s="1"/>
      <c r="E744" s="1"/>
      <c r="F744" s="1"/>
    </row>
    <row r="745" spans="1:6" ht="14">
      <c r="A745" s="1"/>
      <c r="B745" s="7"/>
      <c r="C745" s="1"/>
      <c r="D745" s="1"/>
      <c r="E745" s="1"/>
      <c r="F745" s="1"/>
    </row>
    <row r="746" spans="1:6" ht="14">
      <c r="A746" s="1"/>
      <c r="B746" s="7"/>
      <c r="C746" s="1"/>
      <c r="D746" s="1"/>
      <c r="E746" s="1"/>
      <c r="F746" s="1"/>
    </row>
    <row r="747" spans="1:6" ht="14">
      <c r="A747" s="1"/>
      <c r="B747" s="7"/>
      <c r="C747" s="1"/>
      <c r="D747" s="1"/>
      <c r="E747" s="1"/>
      <c r="F747" s="1"/>
    </row>
    <row r="748" spans="1:6" ht="14">
      <c r="A748" s="1"/>
      <c r="B748" s="7"/>
      <c r="C748" s="1"/>
      <c r="D748" s="1"/>
      <c r="E748" s="1"/>
      <c r="F748" s="1"/>
    </row>
    <row r="749" spans="1:6" ht="14">
      <c r="A749" s="1"/>
      <c r="B749" s="7"/>
      <c r="C749" s="1"/>
      <c r="D749" s="1"/>
      <c r="E749" s="1"/>
      <c r="F749" s="1"/>
    </row>
    <row r="750" spans="1:6" ht="14">
      <c r="A750" s="1"/>
      <c r="B750" s="7"/>
      <c r="C750" s="1"/>
      <c r="D750" s="1"/>
      <c r="E750" s="1"/>
      <c r="F750" s="1"/>
    </row>
    <row r="751" spans="1:6" ht="14">
      <c r="A751" s="1"/>
      <c r="B751" s="7"/>
      <c r="C751" s="1"/>
      <c r="D751" s="1"/>
      <c r="E751" s="1"/>
      <c r="F751" s="1"/>
    </row>
    <row r="752" spans="1:6" ht="14">
      <c r="A752" s="1"/>
      <c r="B752" s="7"/>
      <c r="C752" s="1"/>
      <c r="D752" s="1"/>
      <c r="E752" s="1"/>
      <c r="F752" s="1"/>
    </row>
    <row r="753" spans="1:6" ht="14">
      <c r="A753" s="1"/>
      <c r="B753" s="7"/>
      <c r="C753" s="1"/>
      <c r="D753" s="1"/>
      <c r="E753" s="1"/>
      <c r="F753" s="1"/>
    </row>
    <row r="754" spans="1:6" ht="14">
      <c r="A754" s="1"/>
      <c r="B754" s="7"/>
      <c r="C754" s="1"/>
      <c r="D754" s="1"/>
      <c r="E754" s="1"/>
      <c r="F754" s="1"/>
    </row>
    <row r="755" spans="1:6" ht="14">
      <c r="A755" s="1"/>
      <c r="B755" s="7"/>
      <c r="C755" s="1"/>
      <c r="D755" s="1"/>
      <c r="E755" s="1"/>
      <c r="F755" s="1"/>
    </row>
    <row r="756" spans="1:6" ht="14">
      <c r="A756" s="1"/>
      <c r="B756" s="7"/>
      <c r="C756" s="1"/>
      <c r="D756" s="1"/>
      <c r="E756" s="1"/>
      <c r="F756" s="1"/>
    </row>
    <row r="757" spans="1:6" ht="14">
      <c r="A757" s="1"/>
      <c r="B757" s="7"/>
      <c r="C757" s="1"/>
      <c r="D757" s="1"/>
      <c r="E757" s="1"/>
      <c r="F757" s="1"/>
    </row>
    <row r="758" spans="1:6" ht="14">
      <c r="A758" s="1"/>
      <c r="B758" s="7"/>
      <c r="C758" s="1"/>
      <c r="D758" s="1"/>
      <c r="E758" s="1"/>
      <c r="F758" s="1"/>
    </row>
    <row r="759" spans="1:6" ht="14">
      <c r="A759" s="1"/>
      <c r="B759" s="7"/>
      <c r="C759" s="1"/>
      <c r="D759" s="1"/>
      <c r="E759" s="1"/>
      <c r="F759" s="1"/>
    </row>
    <row r="760" spans="1:6" ht="14">
      <c r="A760" s="1"/>
      <c r="B760" s="7"/>
      <c r="C760" s="1"/>
      <c r="D760" s="1"/>
      <c r="E760" s="1"/>
      <c r="F760" s="1"/>
    </row>
    <row r="761" spans="1:6" ht="14">
      <c r="A761" s="1"/>
      <c r="B761" s="7"/>
      <c r="C761" s="1"/>
      <c r="D761" s="1"/>
      <c r="E761" s="1"/>
      <c r="F761" s="1"/>
    </row>
    <row r="762" spans="1:6" ht="14">
      <c r="A762" s="1"/>
      <c r="B762" s="7"/>
      <c r="C762" s="1"/>
      <c r="D762" s="1"/>
      <c r="E762" s="1"/>
      <c r="F762" s="1"/>
    </row>
    <row r="763" spans="1:6" ht="14">
      <c r="A763" s="1"/>
      <c r="B763" s="7"/>
      <c r="C763" s="1"/>
      <c r="D763" s="1"/>
      <c r="E763" s="1"/>
      <c r="F763" s="1"/>
    </row>
    <row r="764" spans="1:6" ht="14">
      <c r="A764" s="1"/>
      <c r="B764" s="7"/>
      <c r="C764" s="1"/>
      <c r="D764" s="1"/>
      <c r="E764" s="1"/>
      <c r="F764" s="1"/>
    </row>
    <row r="765" spans="1:6" ht="14">
      <c r="A765" s="1"/>
      <c r="B765" s="7"/>
      <c r="C765" s="1"/>
      <c r="D765" s="1"/>
      <c r="E765" s="1"/>
      <c r="F765" s="1"/>
    </row>
    <row r="766" spans="1:6" ht="14">
      <c r="A766" s="1"/>
      <c r="B766" s="7"/>
      <c r="C766" s="1"/>
      <c r="D766" s="1"/>
      <c r="E766" s="1"/>
      <c r="F766" s="1"/>
    </row>
    <row r="767" spans="1:6" ht="14">
      <c r="A767" s="1"/>
      <c r="B767" s="7"/>
      <c r="C767" s="1"/>
      <c r="D767" s="1"/>
      <c r="E767" s="1"/>
      <c r="F767" s="1"/>
    </row>
    <row r="768" spans="1:6" ht="14">
      <c r="A768" s="1"/>
      <c r="B768" s="7"/>
      <c r="C768" s="1"/>
      <c r="D768" s="1"/>
      <c r="E768" s="1"/>
      <c r="F768" s="1"/>
    </row>
    <row r="769" spans="1:6" ht="14">
      <c r="A769" s="1"/>
      <c r="B769" s="7"/>
      <c r="C769" s="1"/>
      <c r="D769" s="1"/>
      <c r="E769" s="1"/>
      <c r="F769" s="1"/>
    </row>
    <row r="770" spans="1:6" ht="14">
      <c r="A770" s="1"/>
      <c r="B770" s="7"/>
      <c r="C770" s="1"/>
      <c r="D770" s="1"/>
      <c r="E770" s="1"/>
      <c r="F770" s="1"/>
    </row>
    <row r="771" spans="1:6" ht="14">
      <c r="A771" s="1"/>
      <c r="B771" s="7"/>
      <c r="C771" s="1"/>
      <c r="D771" s="1"/>
      <c r="E771" s="1"/>
      <c r="F771" s="1"/>
    </row>
    <row r="772" spans="1:6" ht="14">
      <c r="A772" s="1"/>
      <c r="B772" s="7"/>
      <c r="C772" s="1"/>
      <c r="D772" s="1"/>
      <c r="E772" s="1"/>
      <c r="F772" s="1"/>
    </row>
    <row r="773" spans="1:6" ht="14">
      <c r="A773" s="1"/>
      <c r="B773" s="7"/>
      <c r="C773" s="1"/>
      <c r="D773" s="1"/>
      <c r="E773" s="1"/>
      <c r="F773" s="1"/>
    </row>
    <row r="774" spans="1:6" ht="14">
      <c r="A774" s="1"/>
      <c r="B774" s="7"/>
      <c r="C774" s="1"/>
      <c r="D774" s="1"/>
      <c r="E774" s="1"/>
      <c r="F774" s="1"/>
    </row>
    <row r="775" spans="1:6" ht="14">
      <c r="A775" s="1"/>
      <c r="B775" s="7"/>
      <c r="C775" s="1"/>
      <c r="D775" s="1"/>
      <c r="E775" s="1"/>
      <c r="F775" s="1"/>
    </row>
    <row r="776" spans="1:6" ht="14">
      <c r="A776" s="1"/>
      <c r="B776" s="7"/>
      <c r="C776" s="1"/>
      <c r="D776" s="1"/>
      <c r="E776" s="1"/>
      <c r="F776" s="1"/>
    </row>
    <row r="777" spans="1:6" ht="14">
      <c r="A777" s="1"/>
      <c r="B777" s="7"/>
      <c r="C777" s="1"/>
      <c r="D777" s="1"/>
      <c r="E777" s="1"/>
      <c r="F777" s="1"/>
    </row>
    <row r="778" spans="1:6" ht="14">
      <c r="A778" s="1"/>
      <c r="B778" s="7"/>
      <c r="C778" s="1"/>
      <c r="D778" s="1"/>
      <c r="E778" s="1"/>
      <c r="F778" s="1"/>
    </row>
    <row r="779" spans="1:6" ht="14">
      <c r="A779" s="1"/>
      <c r="B779" s="7"/>
      <c r="C779" s="1"/>
      <c r="D779" s="1"/>
      <c r="E779" s="1"/>
      <c r="F779" s="1"/>
    </row>
    <row r="780" spans="1:6" ht="14">
      <c r="A780" s="1"/>
      <c r="B780" s="7"/>
      <c r="C780" s="1"/>
      <c r="D780" s="1"/>
      <c r="E780" s="1"/>
      <c r="F780" s="1"/>
    </row>
    <row r="781" spans="1:6" ht="14">
      <c r="A781" s="1"/>
      <c r="B781" s="7"/>
      <c r="C781" s="1"/>
      <c r="D781" s="1"/>
      <c r="E781" s="1"/>
      <c r="F781" s="1"/>
    </row>
    <row r="782" spans="1:6" ht="14">
      <c r="A782" s="1"/>
      <c r="B782" s="7"/>
      <c r="C782" s="1"/>
      <c r="D782" s="1"/>
      <c r="E782" s="1"/>
      <c r="F782" s="1"/>
    </row>
    <row r="783" spans="1:6" ht="14">
      <c r="A783" s="1"/>
      <c r="B783" s="7"/>
      <c r="C783" s="1"/>
      <c r="D783" s="1"/>
      <c r="E783" s="1"/>
      <c r="F783" s="1"/>
    </row>
    <row r="784" spans="1:6" ht="14">
      <c r="A784" s="1"/>
      <c r="B784" s="7"/>
      <c r="C784" s="1"/>
      <c r="D784" s="1"/>
      <c r="E784" s="1"/>
      <c r="F784" s="1"/>
    </row>
    <row r="785" spans="1:6" ht="14">
      <c r="A785" s="1"/>
      <c r="B785" s="7"/>
      <c r="C785" s="1"/>
      <c r="D785" s="1"/>
      <c r="E785" s="1"/>
      <c r="F785" s="1"/>
    </row>
    <row r="786" spans="1:6" ht="14">
      <c r="A786" s="1"/>
      <c r="B786" s="7"/>
      <c r="C786" s="1"/>
      <c r="D786" s="1"/>
      <c r="E786" s="1"/>
      <c r="F786" s="1"/>
    </row>
    <row r="787" spans="1:6" ht="14">
      <c r="A787" s="1"/>
      <c r="B787" s="7"/>
      <c r="C787" s="1"/>
      <c r="D787" s="1"/>
      <c r="E787" s="1"/>
      <c r="F787" s="1"/>
    </row>
    <row r="788" spans="1:6" ht="14">
      <c r="A788" s="1"/>
      <c r="B788" s="7"/>
      <c r="C788" s="1"/>
      <c r="D788" s="1"/>
      <c r="E788" s="1"/>
      <c r="F788" s="1"/>
    </row>
    <row r="789" spans="1:6" ht="14">
      <c r="A789" s="1"/>
      <c r="B789" s="7"/>
      <c r="C789" s="1"/>
      <c r="D789" s="1"/>
      <c r="E789" s="1"/>
      <c r="F789" s="1"/>
    </row>
    <row r="790" spans="1:6" ht="14">
      <c r="A790" s="1"/>
      <c r="B790" s="7"/>
      <c r="C790" s="1"/>
      <c r="D790" s="1"/>
      <c r="E790" s="1"/>
      <c r="F790" s="1"/>
    </row>
    <row r="791" spans="1:6" ht="14">
      <c r="A791" s="1"/>
      <c r="B791" s="7"/>
      <c r="C791" s="1"/>
      <c r="D791" s="1"/>
      <c r="E791" s="1"/>
      <c r="F791" s="1"/>
    </row>
    <row r="792" spans="1:6" ht="14">
      <c r="A792" s="1"/>
      <c r="B792" s="7"/>
      <c r="C792" s="1"/>
      <c r="D792" s="1"/>
      <c r="E792" s="1"/>
      <c r="F792" s="1"/>
    </row>
    <row r="793" spans="1:6" ht="14">
      <c r="A793" s="1"/>
      <c r="B793" s="7"/>
      <c r="C793" s="1"/>
      <c r="D793" s="1"/>
      <c r="E793" s="1"/>
      <c r="F793" s="1"/>
    </row>
    <row r="794" spans="1:6" ht="14">
      <c r="A794" s="1"/>
      <c r="B794" s="7"/>
      <c r="C794" s="1"/>
      <c r="D794" s="1"/>
      <c r="E794" s="1"/>
      <c r="F794" s="1"/>
    </row>
    <row r="795" spans="1:6" ht="14">
      <c r="A795" s="1"/>
      <c r="B795" s="7"/>
      <c r="C795" s="1"/>
      <c r="D795" s="1"/>
      <c r="E795" s="1"/>
      <c r="F795" s="1"/>
    </row>
    <row r="796" spans="1:6" ht="14">
      <c r="A796" s="1"/>
      <c r="B796" s="7"/>
      <c r="C796" s="1"/>
      <c r="D796" s="1"/>
      <c r="E796" s="1"/>
      <c r="F796" s="1"/>
    </row>
    <row r="797" spans="1:6" ht="14">
      <c r="A797" s="1"/>
      <c r="B797" s="7"/>
      <c r="C797" s="1"/>
      <c r="D797" s="1"/>
      <c r="E797" s="1"/>
      <c r="F797" s="1"/>
    </row>
    <row r="798" spans="1:6" ht="14">
      <c r="A798" s="1"/>
      <c r="B798" s="7"/>
      <c r="C798" s="1"/>
      <c r="D798" s="1"/>
      <c r="E798" s="1"/>
      <c r="F798" s="1"/>
    </row>
    <row r="799" spans="1:6" ht="14">
      <c r="A799" s="1"/>
      <c r="B799" s="7"/>
      <c r="C799" s="1"/>
      <c r="D799" s="1"/>
      <c r="E799" s="1"/>
      <c r="F799" s="1"/>
    </row>
    <row r="800" spans="1:6" ht="14">
      <c r="A800" s="1"/>
      <c r="B800" s="7"/>
      <c r="C800" s="1"/>
      <c r="D800" s="1"/>
      <c r="E800" s="1"/>
      <c r="F800" s="1"/>
    </row>
    <row r="801" spans="1:6" ht="14">
      <c r="A801" s="1"/>
      <c r="B801" s="7"/>
      <c r="C801" s="1"/>
      <c r="D801" s="1"/>
      <c r="E801" s="1"/>
      <c r="F801" s="1"/>
    </row>
    <row r="802" spans="1:6" ht="14">
      <c r="A802" s="1"/>
      <c r="B802" s="7"/>
      <c r="C802" s="1"/>
      <c r="D802" s="1"/>
      <c r="E802" s="1"/>
      <c r="F802" s="1"/>
    </row>
    <row r="803" spans="1:6" ht="14">
      <c r="A803" s="1"/>
      <c r="B803" s="7"/>
      <c r="C803" s="1"/>
      <c r="D803" s="1"/>
      <c r="E803" s="1"/>
      <c r="F803" s="1"/>
    </row>
    <row r="804" spans="1:6" ht="14">
      <c r="A804" s="1"/>
      <c r="B804" s="7"/>
      <c r="C804" s="1"/>
      <c r="D804" s="1"/>
      <c r="E804" s="1"/>
      <c r="F804" s="1"/>
    </row>
    <row r="805" spans="1:6" ht="14">
      <c r="A805" s="1"/>
      <c r="B805" s="7"/>
      <c r="C805" s="1"/>
      <c r="D805" s="1"/>
      <c r="E805" s="1"/>
      <c r="F805" s="1"/>
    </row>
    <row r="806" spans="1:6" ht="14">
      <c r="A806" s="1"/>
      <c r="B806" s="7"/>
      <c r="C806" s="1"/>
      <c r="D806" s="1"/>
      <c r="E806" s="1"/>
      <c r="F806" s="1"/>
    </row>
    <row r="807" spans="1:6" ht="14">
      <c r="A807" s="1"/>
      <c r="B807" s="7"/>
      <c r="C807" s="1"/>
      <c r="D807" s="1"/>
      <c r="E807" s="1"/>
      <c r="F807" s="1"/>
    </row>
    <row r="808" spans="1:6" ht="14">
      <c r="A808" s="1"/>
      <c r="B808" s="7"/>
      <c r="C808" s="1"/>
      <c r="D808" s="1"/>
      <c r="E808" s="1"/>
      <c r="F808" s="1"/>
    </row>
    <row r="809" spans="1:6" ht="14">
      <c r="A809" s="1"/>
      <c r="B809" s="7"/>
      <c r="C809" s="1"/>
      <c r="D809" s="1"/>
      <c r="E809" s="1"/>
      <c r="F809" s="1"/>
    </row>
    <row r="810" spans="1:6" ht="14">
      <c r="A810" s="1"/>
      <c r="B810" s="7"/>
      <c r="C810" s="1"/>
      <c r="D810" s="1"/>
      <c r="E810" s="1"/>
      <c r="F810" s="1"/>
    </row>
    <row r="811" spans="1:6" ht="14">
      <c r="A811" s="1"/>
      <c r="B811" s="7"/>
      <c r="C811" s="1"/>
      <c r="D811" s="1"/>
      <c r="E811" s="1"/>
      <c r="F811" s="1"/>
    </row>
    <row r="812" spans="1:6" ht="14">
      <c r="A812" s="1"/>
      <c r="B812" s="7"/>
      <c r="C812" s="1"/>
      <c r="D812" s="1"/>
      <c r="E812" s="1"/>
      <c r="F812" s="1"/>
    </row>
    <row r="813" spans="1:6" ht="14">
      <c r="A813" s="1"/>
      <c r="B813" s="7"/>
      <c r="C813" s="1"/>
      <c r="D813" s="1"/>
      <c r="E813" s="1"/>
      <c r="F813" s="1"/>
    </row>
    <row r="814" spans="1:6" ht="14">
      <c r="A814" s="1"/>
      <c r="B814" s="7"/>
      <c r="C814" s="1"/>
      <c r="D814" s="1"/>
      <c r="E814" s="1"/>
      <c r="F814" s="1"/>
    </row>
    <row r="815" spans="1:6" ht="14">
      <c r="A815" s="1"/>
      <c r="B815" s="7"/>
      <c r="C815" s="1"/>
      <c r="D815" s="1"/>
      <c r="E815" s="1"/>
      <c r="F815" s="1"/>
    </row>
    <row r="816" spans="1:6" ht="14">
      <c r="A816" s="1"/>
      <c r="B816" s="7"/>
      <c r="C816" s="1"/>
      <c r="D816" s="1"/>
      <c r="E816" s="1"/>
      <c r="F816" s="1"/>
    </row>
    <row r="817" spans="1:6" ht="14">
      <c r="A817" s="1"/>
      <c r="B817" s="7"/>
      <c r="C817" s="1"/>
      <c r="D817" s="1"/>
      <c r="E817" s="1"/>
      <c r="F817" s="1"/>
    </row>
    <row r="818" spans="1:6" ht="14">
      <c r="A818" s="1"/>
      <c r="B818" s="7"/>
      <c r="C818" s="1"/>
      <c r="D818" s="1"/>
      <c r="E818" s="1"/>
      <c r="F818" s="1"/>
    </row>
    <row r="819" spans="1:6" ht="14">
      <c r="A819" s="1"/>
      <c r="B819" s="7"/>
      <c r="C819" s="1"/>
      <c r="D819" s="1"/>
      <c r="E819" s="1"/>
      <c r="F819" s="1"/>
    </row>
    <row r="820" spans="1:6" ht="14">
      <c r="A820" s="1"/>
      <c r="B820" s="7"/>
      <c r="C820" s="1"/>
      <c r="D820" s="1"/>
      <c r="E820" s="1"/>
      <c r="F820" s="1"/>
    </row>
    <row r="821" spans="1:6" ht="14">
      <c r="A821" s="1"/>
      <c r="B821" s="7"/>
      <c r="C821" s="1"/>
      <c r="D821" s="1"/>
      <c r="E821" s="1"/>
      <c r="F821" s="1"/>
    </row>
    <row r="822" spans="1:6" ht="14">
      <c r="A822" s="1"/>
      <c r="B822" s="7"/>
      <c r="C822" s="1"/>
      <c r="D822" s="1"/>
      <c r="E822" s="1"/>
      <c r="F822" s="1"/>
    </row>
    <row r="823" spans="1:6" ht="14">
      <c r="A823" s="1"/>
      <c r="B823" s="7"/>
      <c r="C823" s="1"/>
      <c r="D823" s="1"/>
      <c r="E823" s="1"/>
      <c r="F823" s="1"/>
    </row>
    <row r="824" spans="1:6" ht="14">
      <c r="A824" s="1"/>
      <c r="B824" s="7"/>
      <c r="C824" s="1"/>
      <c r="D824" s="1"/>
      <c r="E824" s="1"/>
      <c r="F824" s="1"/>
    </row>
    <row r="825" spans="1:6" ht="14">
      <c r="A825" s="1"/>
      <c r="B825" s="7"/>
      <c r="C825" s="1"/>
      <c r="D825" s="1"/>
      <c r="E825" s="1"/>
      <c r="F825" s="1"/>
    </row>
    <row r="826" spans="1:6" ht="14">
      <c r="A826" s="1"/>
      <c r="B826" s="7"/>
      <c r="C826" s="1"/>
      <c r="D826" s="1"/>
      <c r="E826" s="1"/>
      <c r="F826" s="1"/>
    </row>
    <row r="827" spans="1:6" ht="14">
      <c r="A827" s="1"/>
      <c r="B827" s="7"/>
      <c r="C827" s="1"/>
      <c r="D827" s="1"/>
      <c r="E827" s="1"/>
      <c r="F827" s="1"/>
    </row>
    <row r="828" spans="1:6" ht="14">
      <c r="A828" s="1"/>
      <c r="B828" s="7"/>
      <c r="C828" s="1"/>
      <c r="D828" s="1"/>
      <c r="E828" s="1"/>
      <c r="F828" s="1"/>
    </row>
    <row r="829" spans="1:6" ht="14">
      <c r="A829" s="1"/>
      <c r="B829" s="7"/>
      <c r="C829" s="1"/>
      <c r="D829" s="1"/>
      <c r="E829" s="1"/>
      <c r="F829" s="1"/>
    </row>
    <row r="830" spans="1:6" ht="14">
      <c r="A830" s="1"/>
      <c r="B830" s="7"/>
      <c r="C830" s="1"/>
      <c r="D830" s="1"/>
      <c r="E830" s="1"/>
      <c r="F830" s="1"/>
    </row>
    <row r="831" spans="1:6" ht="14">
      <c r="A831" s="1"/>
      <c r="B831" s="7"/>
      <c r="C831" s="1"/>
      <c r="D831" s="1"/>
      <c r="E831" s="1"/>
      <c r="F831" s="1"/>
    </row>
    <row r="832" spans="1:6" ht="14">
      <c r="A832" s="1"/>
      <c r="B832" s="7"/>
      <c r="C832" s="1"/>
      <c r="D832" s="1"/>
      <c r="E832" s="1"/>
      <c r="F832" s="1"/>
    </row>
    <row r="833" spans="1:6" ht="14">
      <c r="A833" s="1"/>
      <c r="B833" s="7"/>
      <c r="C833" s="1"/>
      <c r="D833" s="1"/>
      <c r="E833" s="1"/>
      <c r="F833" s="1"/>
    </row>
    <row r="834" spans="1:6" ht="14">
      <c r="A834" s="1"/>
      <c r="B834" s="7"/>
      <c r="C834" s="1"/>
      <c r="D834" s="1"/>
      <c r="E834" s="1"/>
      <c r="F834" s="1"/>
    </row>
    <row r="835" spans="1:6" ht="14">
      <c r="A835" s="1"/>
      <c r="B835" s="7"/>
      <c r="C835" s="1"/>
      <c r="D835" s="1"/>
      <c r="E835" s="1"/>
      <c r="F835" s="1"/>
    </row>
    <row r="836" spans="1:6" ht="14">
      <c r="A836" s="1"/>
      <c r="B836" s="7"/>
      <c r="C836" s="1"/>
      <c r="D836" s="1"/>
      <c r="E836" s="1"/>
      <c r="F836" s="1"/>
    </row>
    <row r="837" spans="1:6" ht="14">
      <c r="A837" s="1"/>
      <c r="B837" s="7"/>
      <c r="C837" s="1"/>
      <c r="D837" s="1"/>
      <c r="E837" s="1"/>
      <c r="F837" s="1"/>
    </row>
    <row r="838" spans="1:6" ht="14">
      <c r="A838" s="1"/>
      <c r="B838" s="7"/>
      <c r="C838" s="1"/>
      <c r="D838" s="1"/>
      <c r="E838" s="1"/>
      <c r="F838" s="1"/>
    </row>
    <row r="839" spans="1:6" ht="14">
      <c r="A839" s="1"/>
      <c r="B839" s="7"/>
      <c r="C839" s="1"/>
      <c r="D839" s="1"/>
      <c r="E839" s="1"/>
      <c r="F839" s="1"/>
    </row>
    <row r="840" spans="1:6" ht="14">
      <c r="A840" s="1"/>
      <c r="B840" s="7"/>
      <c r="C840" s="1"/>
      <c r="D840" s="1"/>
      <c r="E840" s="1"/>
      <c r="F840" s="1"/>
    </row>
    <row r="841" spans="1:6" ht="14">
      <c r="A841" s="1"/>
      <c r="B841" s="7"/>
      <c r="C841" s="1"/>
      <c r="D841" s="1"/>
      <c r="E841" s="1"/>
      <c r="F841" s="1"/>
    </row>
    <row r="842" spans="1:6" ht="14">
      <c r="A842" s="1"/>
      <c r="B842" s="7"/>
      <c r="C842" s="1"/>
      <c r="D842" s="1"/>
      <c r="E842" s="1"/>
      <c r="F842" s="1"/>
    </row>
    <row r="843" spans="1:6" ht="14">
      <c r="A843" s="1"/>
      <c r="B843" s="7"/>
      <c r="C843" s="1"/>
      <c r="D843" s="1"/>
      <c r="E843" s="1"/>
      <c r="F843" s="1"/>
    </row>
    <row r="844" spans="1:6" ht="14">
      <c r="A844" s="1"/>
      <c r="B844" s="7"/>
      <c r="C844" s="1"/>
      <c r="D844" s="1"/>
      <c r="E844" s="1"/>
      <c r="F844" s="1"/>
    </row>
    <row r="845" spans="1:6" ht="14">
      <c r="A845" s="1"/>
      <c r="B845" s="7"/>
      <c r="C845" s="1"/>
      <c r="D845" s="1"/>
      <c r="E845" s="1"/>
      <c r="F845" s="1"/>
    </row>
    <row r="846" spans="1:6" ht="14">
      <c r="A846" s="1"/>
      <c r="B846" s="7"/>
      <c r="C846" s="1"/>
      <c r="D846" s="1"/>
      <c r="E846" s="1"/>
      <c r="F846" s="1"/>
    </row>
    <row r="847" spans="1:6" ht="14">
      <c r="A847" s="1"/>
      <c r="B847" s="7"/>
      <c r="C847" s="1"/>
      <c r="D847" s="1"/>
      <c r="E847" s="1"/>
      <c r="F847" s="1"/>
    </row>
    <row r="848" spans="1:6" ht="14">
      <c r="A848" s="1"/>
      <c r="B848" s="7"/>
      <c r="C848" s="1"/>
      <c r="D848" s="1"/>
      <c r="E848" s="1"/>
      <c r="F848" s="1"/>
    </row>
    <row r="849" spans="1:6" ht="14">
      <c r="A849" s="1"/>
      <c r="B849" s="7"/>
      <c r="C849" s="1"/>
      <c r="D849" s="1"/>
      <c r="E849" s="1"/>
      <c r="F849" s="1"/>
    </row>
    <row r="850" spans="1:6" ht="14">
      <c r="A850" s="1"/>
      <c r="B850" s="7"/>
      <c r="C850" s="1"/>
      <c r="D850" s="1"/>
      <c r="E850" s="1"/>
      <c r="F850" s="1"/>
    </row>
    <row r="851" spans="1:6" ht="14">
      <c r="A851" s="1"/>
      <c r="B851" s="7"/>
      <c r="C851" s="1"/>
      <c r="D851" s="1"/>
      <c r="E851" s="1"/>
      <c r="F851" s="1"/>
    </row>
    <row r="852" spans="1:6" ht="14">
      <c r="A852" s="1"/>
      <c r="B852" s="7"/>
      <c r="C852" s="1"/>
      <c r="D852" s="1"/>
      <c r="E852" s="1"/>
      <c r="F852" s="1"/>
    </row>
    <row r="853" spans="1:6" ht="14">
      <c r="A853" s="1"/>
      <c r="B853" s="7"/>
      <c r="C853" s="1"/>
      <c r="D853" s="1"/>
      <c r="E853" s="1"/>
      <c r="F853" s="1"/>
    </row>
    <row r="854" spans="1:6" ht="14">
      <c r="A854" s="1"/>
      <c r="B854" s="7"/>
      <c r="C854" s="1"/>
      <c r="D854" s="1"/>
      <c r="E854" s="1"/>
      <c r="F854" s="1"/>
    </row>
    <row r="855" spans="1:6" ht="14">
      <c r="A855" s="1"/>
      <c r="B855" s="7"/>
      <c r="C855" s="1"/>
      <c r="D855" s="1"/>
      <c r="E855" s="1"/>
      <c r="F855" s="1"/>
    </row>
    <row r="856" spans="1:6" ht="14">
      <c r="A856" s="1"/>
      <c r="B856" s="7"/>
      <c r="C856" s="1"/>
      <c r="D856" s="1"/>
      <c r="E856" s="1"/>
      <c r="F856" s="1"/>
    </row>
    <row r="857" spans="1:6" ht="14">
      <c r="A857" s="1"/>
      <c r="B857" s="7"/>
      <c r="C857" s="1"/>
      <c r="D857" s="1"/>
      <c r="E857" s="1"/>
      <c r="F857" s="1"/>
    </row>
    <row r="858" spans="1:6" ht="14">
      <c r="A858" s="1"/>
      <c r="B858" s="7"/>
      <c r="C858" s="1"/>
      <c r="D858" s="1"/>
      <c r="E858" s="1"/>
      <c r="F858" s="1"/>
    </row>
    <row r="859" spans="1:6" ht="14">
      <c r="A859" s="1"/>
      <c r="B859" s="7"/>
      <c r="C859" s="1"/>
      <c r="D859" s="1"/>
      <c r="E859" s="1"/>
      <c r="F859" s="1"/>
    </row>
    <row r="860" spans="1:6" ht="14">
      <c r="A860" s="1"/>
      <c r="B860" s="7"/>
      <c r="C860" s="1"/>
      <c r="D860" s="1"/>
      <c r="E860" s="1"/>
      <c r="F860" s="1"/>
    </row>
    <row r="861" spans="1:6" ht="14">
      <c r="A861" s="1"/>
      <c r="B861" s="7"/>
      <c r="C861" s="1"/>
      <c r="D861" s="1"/>
      <c r="E861" s="1"/>
      <c r="F861" s="1"/>
    </row>
    <row r="862" spans="1:6" ht="14">
      <c r="A862" s="1"/>
      <c r="B862" s="7"/>
      <c r="C862" s="1"/>
      <c r="D862" s="1"/>
      <c r="E862" s="1"/>
      <c r="F862" s="1"/>
    </row>
    <row r="863" spans="1:6" ht="14">
      <c r="A863" s="1"/>
      <c r="B863" s="7"/>
      <c r="C863" s="1"/>
      <c r="D863" s="1"/>
      <c r="E863" s="1"/>
      <c r="F863" s="1"/>
    </row>
    <row r="864" spans="1:6" ht="14">
      <c r="A864" s="1"/>
      <c r="B864" s="7"/>
      <c r="C864" s="1"/>
      <c r="D864" s="1"/>
      <c r="E864" s="1"/>
      <c r="F864" s="1"/>
    </row>
    <row r="865" spans="1:6" ht="14">
      <c r="A865" s="1"/>
      <c r="B865" s="7"/>
      <c r="C865" s="1"/>
      <c r="D865" s="1"/>
      <c r="E865" s="1"/>
      <c r="F865" s="1"/>
    </row>
    <row r="866" spans="1:6" ht="14">
      <c r="A866" s="1"/>
      <c r="B866" s="7"/>
      <c r="C866" s="1"/>
      <c r="D866" s="1"/>
      <c r="E866" s="1"/>
      <c r="F866" s="1"/>
    </row>
    <row r="867" spans="1:6" ht="14">
      <c r="A867" s="1"/>
      <c r="B867" s="7"/>
      <c r="C867" s="1"/>
      <c r="D867" s="1"/>
      <c r="E867" s="1"/>
      <c r="F867" s="1"/>
    </row>
    <row r="868" spans="1:6" ht="14">
      <c r="A868" s="1"/>
      <c r="B868" s="7"/>
      <c r="C868" s="1"/>
      <c r="D868" s="1"/>
      <c r="E868" s="1"/>
      <c r="F868" s="1"/>
    </row>
    <row r="869" spans="1:6" ht="14">
      <c r="A869" s="1"/>
      <c r="B869" s="7"/>
      <c r="C869" s="1"/>
      <c r="D869" s="1"/>
      <c r="E869" s="1"/>
      <c r="F869" s="1"/>
    </row>
    <row r="870" spans="1:6" ht="14">
      <c r="A870" s="1"/>
      <c r="B870" s="7"/>
      <c r="C870" s="1"/>
      <c r="D870" s="1"/>
      <c r="E870" s="1"/>
      <c r="F870" s="1"/>
    </row>
    <row r="871" spans="1:6" ht="14">
      <c r="A871" s="1"/>
      <c r="B871" s="7"/>
      <c r="C871" s="1"/>
      <c r="D871" s="1"/>
      <c r="E871" s="1"/>
      <c r="F871" s="1"/>
    </row>
    <row r="872" spans="1:6" ht="14">
      <c r="A872" s="1"/>
      <c r="B872" s="7"/>
      <c r="C872" s="1"/>
      <c r="D872" s="1"/>
      <c r="E872" s="1"/>
      <c r="F872" s="1"/>
    </row>
    <row r="873" spans="1:6" ht="14">
      <c r="A873" s="1"/>
      <c r="B873" s="7"/>
      <c r="C873" s="1"/>
      <c r="D873" s="1"/>
      <c r="E873" s="1"/>
      <c r="F873" s="1"/>
    </row>
    <row r="874" spans="1:6" ht="14">
      <c r="A874" s="1"/>
      <c r="B874" s="7"/>
      <c r="C874" s="1"/>
      <c r="D874" s="1"/>
      <c r="E874" s="1"/>
      <c r="F874" s="1"/>
    </row>
    <row r="875" spans="1:6" ht="14">
      <c r="A875" s="1"/>
      <c r="B875" s="7"/>
      <c r="C875" s="1"/>
      <c r="D875" s="1"/>
      <c r="E875" s="1"/>
      <c r="F875" s="1"/>
    </row>
    <row r="876" spans="1:6" ht="14">
      <c r="A876" s="1"/>
      <c r="B876" s="7"/>
      <c r="C876" s="1"/>
      <c r="D876" s="1"/>
      <c r="E876" s="1"/>
      <c r="F876" s="1"/>
    </row>
    <row r="877" spans="1:6" ht="14">
      <c r="A877" s="1"/>
      <c r="B877" s="7"/>
      <c r="C877" s="1"/>
      <c r="D877" s="1"/>
      <c r="E877" s="1"/>
      <c r="F877" s="1"/>
    </row>
    <row r="878" spans="1:6" ht="14">
      <c r="A878" s="1"/>
      <c r="B878" s="7"/>
      <c r="C878" s="1"/>
      <c r="D878" s="1"/>
      <c r="E878" s="1"/>
      <c r="F878" s="1"/>
    </row>
    <row r="879" spans="1:6" ht="14">
      <c r="A879" s="1"/>
      <c r="B879" s="7"/>
      <c r="C879" s="1"/>
      <c r="D879" s="1"/>
      <c r="E879" s="1"/>
      <c r="F879" s="1"/>
    </row>
    <row r="880" spans="1:6" ht="14">
      <c r="A880" s="1"/>
      <c r="B880" s="7"/>
      <c r="C880" s="1"/>
      <c r="D880" s="1"/>
      <c r="E880" s="1"/>
      <c r="F880" s="1"/>
    </row>
    <row r="881" spans="1:6" ht="14">
      <c r="A881" s="1"/>
      <c r="B881" s="7"/>
      <c r="C881" s="1"/>
      <c r="D881" s="1"/>
      <c r="E881" s="1"/>
      <c r="F881" s="1"/>
    </row>
    <row r="882" spans="1:6" ht="14">
      <c r="A882" s="1"/>
      <c r="B882" s="7"/>
      <c r="C882" s="1"/>
      <c r="D882" s="1"/>
      <c r="E882" s="1"/>
      <c r="F882" s="1"/>
    </row>
    <row r="883" spans="1:6" ht="14">
      <c r="A883" s="1"/>
      <c r="B883" s="7"/>
      <c r="C883" s="1"/>
      <c r="D883" s="1"/>
      <c r="E883" s="1"/>
      <c r="F883" s="1"/>
    </row>
    <row r="884" spans="1:6" ht="14">
      <c r="A884" s="1"/>
      <c r="B884" s="7"/>
      <c r="C884" s="1"/>
      <c r="D884" s="1"/>
      <c r="E884" s="1"/>
      <c r="F884" s="1"/>
    </row>
    <row r="885" spans="1:6" ht="14">
      <c r="A885" s="1"/>
      <c r="B885" s="7"/>
      <c r="C885" s="1"/>
      <c r="D885" s="1"/>
      <c r="E885" s="1"/>
      <c r="F885" s="1"/>
    </row>
    <row r="886" spans="1:6" ht="14">
      <c r="A886" s="1"/>
      <c r="B886" s="7"/>
      <c r="C886" s="1"/>
      <c r="D886" s="1"/>
      <c r="E886" s="1"/>
      <c r="F886" s="1"/>
    </row>
    <row r="887" spans="1:6" ht="14">
      <c r="A887" s="1"/>
      <c r="B887" s="7"/>
      <c r="C887" s="1"/>
      <c r="D887" s="1"/>
      <c r="E887" s="1"/>
      <c r="F887" s="1"/>
    </row>
    <row r="888" spans="1:6" ht="14">
      <c r="A888" s="1"/>
      <c r="B888" s="7"/>
      <c r="C888" s="1"/>
      <c r="D888" s="1"/>
      <c r="E888" s="1"/>
      <c r="F888" s="1"/>
    </row>
    <row r="889" spans="1:6" ht="14">
      <c r="A889" s="1"/>
      <c r="B889" s="7"/>
      <c r="C889" s="1"/>
      <c r="D889" s="1"/>
      <c r="E889" s="1"/>
      <c r="F889" s="1"/>
    </row>
    <row r="890" spans="1:6" ht="14">
      <c r="A890" s="1"/>
      <c r="B890" s="7"/>
      <c r="C890" s="1"/>
      <c r="D890" s="1"/>
      <c r="E890" s="1"/>
      <c r="F890" s="1"/>
    </row>
    <row r="891" spans="1:6" ht="14">
      <c r="A891" s="1"/>
      <c r="B891" s="7"/>
      <c r="C891" s="1"/>
      <c r="D891" s="1"/>
      <c r="E891" s="1"/>
      <c r="F891" s="1"/>
    </row>
    <row r="892" spans="1:6" ht="14">
      <c r="A892" s="1"/>
      <c r="B892" s="7"/>
      <c r="C892" s="1"/>
      <c r="D892" s="1"/>
      <c r="E892" s="1"/>
      <c r="F892" s="1"/>
    </row>
    <row r="893" spans="1:6" ht="14">
      <c r="A893" s="1"/>
      <c r="B893" s="7"/>
      <c r="C893" s="1"/>
      <c r="D893" s="1"/>
      <c r="E893" s="1"/>
      <c r="F893" s="1"/>
    </row>
    <row r="894" spans="1:6" ht="14">
      <c r="A894" s="1"/>
      <c r="B894" s="7"/>
      <c r="C894" s="1"/>
      <c r="D894" s="1"/>
      <c r="E894" s="1"/>
      <c r="F894" s="1"/>
    </row>
    <row r="895" spans="1:6" ht="14">
      <c r="A895" s="1"/>
      <c r="B895" s="7"/>
      <c r="C895" s="1"/>
      <c r="D895" s="1"/>
      <c r="E895" s="1"/>
      <c r="F895" s="1"/>
    </row>
    <row r="896" spans="1:6" ht="14">
      <c r="A896" s="1"/>
      <c r="B896" s="7"/>
      <c r="C896" s="1"/>
      <c r="D896" s="1"/>
      <c r="E896" s="1"/>
      <c r="F896" s="1"/>
    </row>
    <row r="897" spans="1:6" ht="14">
      <c r="A897" s="1"/>
      <c r="B897" s="7"/>
      <c r="C897" s="1"/>
      <c r="D897" s="1"/>
      <c r="E897" s="1"/>
      <c r="F897" s="1"/>
    </row>
    <row r="898" spans="1:6" ht="14">
      <c r="A898" s="1"/>
      <c r="B898" s="7"/>
      <c r="C898" s="1"/>
      <c r="D898" s="1"/>
      <c r="E898" s="1"/>
      <c r="F898" s="1"/>
    </row>
    <row r="899" spans="1:6" ht="14">
      <c r="A899" s="1"/>
      <c r="B899" s="7"/>
      <c r="C899" s="1"/>
      <c r="D899" s="1"/>
      <c r="E899" s="1"/>
      <c r="F899" s="1"/>
    </row>
    <row r="900" spans="1:6" ht="14">
      <c r="A900" s="1"/>
      <c r="B900" s="7"/>
      <c r="C900" s="1"/>
      <c r="D900" s="1"/>
      <c r="E900" s="1"/>
      <c r="F900" s="1"/>
    </row>
    <row r="901" spans="1:6" ht="14">
      <c r="A901" s="1"/>
      <c r="B901" s="7"/>
      <c r="C901" s="1"/>
      <c r="D901" s="1"/>
      <c r="E901" s="1"/>
      <c r="F901" s="1"/>
    </row>
    <row r="902" spans="1:6" ht="14">
      <c r="A902" s="1"/>
      <c r="B902" s="7"/>
      <c r="C902" s="1"/>
      <c r="D902" s="1"/>
      <c r="E902" s="1"/>
      <c r="F902" s="1"/>
    </row>
    <row r="903" spans="1:6" ht="14">
      <c r="A903" s="1"/>
      <c r="B903" s="7"/>
      <c r="C903" s="1"/>
      <c r="D903" s="1"/>
      <c r="E903" s="1"/>
      <c r="F903" s="1"/>
    </row>
    <row r="904" spans="1:6" ht="14">
      <c r="A904" s="1"/>
      <c r="B904" s="7"/>
      <c r="C904" s="1"/>
      <c r="D904" s="1"/>
      <c r="E904" s="1"/>
      <c r="F904" s="1"/>
    </row>
    <row r="905" spans="1:6" ht="14">
      <c r="A905" s="1"/>
      <c r="B905" s="7"/>
      <c r="C905" s="1"/>
      <c r="D905" s="1"/>
      <c r="E905" s="1"/>
      <c r="F905" s="1"/>
    </row>
    <row r="906" spans="1:6" ht="14">
      <c r="A906" s="1"/>
      <c r="B906" s="7"/>
      <c r="C906" s="1"/>
      <c r="D906" s="1"/>
      <c r="E906" s="1"/>
      <c r="F906" s="1"/>
    </row>
    <row r="907" spans="1:6" ht="14">
      <c r="A907" s="1"/>
      <c r="B907" s="7"/>
      <c r="C907" s="1"/>
      <c r="D907" s="1"/>
      <c r="E907" s="1"/>
      <c r="F907" s="1"/>
    </row>
    <row r="908" spans="1:6" ht="14">
      <c r="A908" s="1"/>
      <c r="B908" s="7"/>
      <c r="C908" s="1"/>
      <c r="D908" s="1"/>
      <c r="E908" s="1"/>
      <c r="F908" s="1"/>
    </row>
    <row r="909" spans="1:6" ht="14">
      <c r="A909" s="1"/>
      <c r="B909" s="7"/>
      <c r="C909" s="1"/>
      <c r="D909" s="1"/>
      <c r="E909" s="1"/>
      <c r="F909" s="1"/>
    </row>
    <row r="910" spans="1:6" ht="14">
      <c r="A910" s="1"/>
      <c r="B910" s="7"/>
      <c r="C910" s="1"/>
      <c r="D910" s="1"/>
      <c r="E910" s="1"/>
      <c r="F910" s="1"/>
    </row>
    <row r="911" spans="1:6" ht="14">
      <c r="A911" s="1"/>
      <c r="B911" s="7"/>
      <c r="C911" s="1"/>
      <c r="D911" s="1"/>
      <c r="E911" s="1"/>
      <c r="F911" s="1"/>
    </row>
    <row r="912" spans="1:6" ht="14">
      <c r="A912" s="1"/>
      <c r="B912" s="7"/>
      <c r="C912" s="1"/>
      <c r="D912" s="1"/>
      <c r="E912" s="1"/>
      <c r="F912" s="1"/>
    </row>
    <row r="913" spans="1:6" ht="14">
      <c r="A913" s="1"/>
      <c r="B913" s="7"/>
      <c r="C913" s="1"/>
      <c r="D913" s="1"/>
      <c r="E913" s="1"/>
      <c r="F913" s="1"/>
    </row>
    <row r="914" spans="1:6" ht="14">
      <c r="A914" s="1"/>
      <c r="B914" s="7"/>
      <c r="C914" s="1"/>
      <c r="D914" s="1"/>
      <c r="E914" s="1"/>
      <c r="F914" s="1"/>
    </row>
    <row r="915" spans="1:6" ht="14">
      <c r="A915" s="1"/>
      <c r="B915" s="7"/>
      <c r="C915" s="1"/>
      <c r="D915" s="1"/>
      <c r="E915" s="1"/>
      <c r="F915" s="1"/>
    </row>
    <row r="916" spans="1:6" ht="14">
      <c r="A916" s="1"/>
      <c r="B916" s="7"/>
      <c r="C916" s="1"/>
      <c r="D916" s="1"/>
      <c r="E916" s="1"/>
      <c r="F916" s="1"/>
    </row>
    <row r="917" spans="1:6" ht="14">
      <c r="A917" s="1"/>
      <c r="B917" s="7"/>
      <c r="C917" s="1"/>
      <c r="D917" s="1"/>
      <c r="E917" s="1"/>
      <c r="F917" s="1"/>
    </row>
    <row r="918" spans="1:6" ht="14">
      <c r="A918" s="1"/>
      <c r="B918" s="7"/>
      <c r="C918" s="1"/>
      <c r="D918" s="1"/>
      <c r="E918" s="1"/>
      <c r="F918" s="1"/>
    </row>
    <row r="919" spans="1:6" ht="14">
      <c r="A919" s="1"/>
      <c r="B919" s="7"/>
      <c r="C919" s="1"/>
      <c r="D919" s="1"/>
      <c r="E919" s="1"/>
      <c r="F919" s="1"/>
    </row>
    <row r="920" spans="1:6" ht="14">
      <c r="A920" s="1"/>
      <c r="B920" s="7"/>
      <c r="C920" s="1"/>
      <c r="D920" s="1"/>
      <c r="E920" s="1"/>
      <c r="F920" s="1"/>
    </row>
    <row r="921" spans="1:6" ht="14">
      <c r="A921" s="1"/>
      <c r="B921" s="7"/>
      <c r="C921" s="1"/>
      <c r="D921" s="1"/>
      <c r="E921" s="1"/>
      <c r="F921" s="1"/>
    </row>
    <row r="922" spans="1:6" ht="14">
      <c r="A922" s="1"/>
      <c r="B922" s="7"/>
      <c r="C922" s="1"/>
      <c r="D922" s="1"/>
      <c r="E922" s="1"/>
      <c r="F922" s="1"/>
    </row>
    <row r="923" spans="1:6" ht="14">
      <c r="A923" s="1"/>
      <c r="B923" s="7"/>
      <c r="C923" s="1"/>
      <c r="D923" s="1"/>
      <c r="E923" s="1"/>
      <c r="F923" s="1"/>
    </row>
    <row r="924" spans="1:6" ht="14">
      <c r="A924" s="1"/>
      <c r="B924" s="7"/>
      <c r="C924" s="1"/>
      <c r="D924" s="1"/>
      <c r="E924" s="1"/>
      <c r="F924" s="1"/>
    </row>
    <row r="925" spans="1:6" ht="14">
      <c r="A925" s="1"/>
      <c r="B925" s="7"/>
      <c r="C925" s="1"/>
      <c r="D925" s="1"/>
      <c r="E925" s="1"/>
      <c r="F925" s="1"/>
    </row>
    <row r="926" spans="1:6" ht="14">
      <c r="A926" s="1"/>
      <c r="B926" s="7"/>
      <c r="C926" s="1"/>
      <c r="D926" s="1"/>
      <c r="E926" s="1"/>
      <c r="F926" s="1"/>
    </row>
    <row r="927" spans="1:6" ht="14">
      <c r="A927" s="1"/>
      <c r="B927" s="7"/>
      <c r="C927" s="1"/>
      <c r="D927" s="1"/>
      <c r="E927" s="1"/>
      <c r="F927" s="1"/>
    </row>
    <row r="928" spans="1:6" ht="14">
      <c r="A928" s="1"/>
      <c r="B928" s="7"/>
      <c r="C928" s="1"/>
      <c r="D928" s="1"/>
      <c r="E928" s="1"/>
      <c r="F928" s="1"/>
    </row>
    <row r="929" spans="1:6" ht="14">
      <c r="A929" s="1"/>
      <c r="B929" s="7"/>
      <c r="C929" s="1"/>
      <c r="D929" s="1"/>
      <c r="E929" s="1"/>
      <c r="F929" s="1"/>
    </row>
    <row r="930" spans="1:6" ht="14">
      <c r="A930" s="1"/>
      <c r="B930" s="7"/>
      <c r="C930" s="1"/>
      <c r="D930" s="1"/>
      <c r="E930" s="1"/>
      <c r="F930" s="1"/>
    </row>
    <row r="931" spans="1:6" ht="14">
      <c r="A931" s="1"/>
      <c r="B931" s="7"/>
      <c r="C931" s="1"/>
      <c r="D931" s="1"/>
      <c r="E931" s="1"/>
      <c r="F931" s="1"/>
    </row>
    <row r="932" spans="1:6" ht="14">
      <c r="A932" s="1"/>
      <c r="B932" s="7"/>
      <c r="C932" s="1"/>
      <c r="D932" s="1"/>
      <c r="E932" s="1"/>
      <c r="F932" s="1"/>
    </row>
    <row r="933" spans="1:6" ht="14">
      <c r="A933" s="1"/>
      <c r="B933" s="7"/>
      <c r="C933" s="1"/>
      <c r="D933" s="1"/>
      <c r="E933" s="1"/>
      <c r="F933" s="1"/>
    </row>
    <row r="934" spans="1:6" ht="14">
      <c r="A934" s="1"/>
      <c r="B934" s="7"/>
      <c r="C934" s="1"/>
      <c r="D934" s="1"/>
      <c r="E934" s="1"/>
      <c r="F934" s="1"/>
    </row>
    <row r="935" spans="1:6" ht="14">
      <c r="A935" s="1"/>
      <c r="B935" s="7"/>
      <c r="C935" s="1"/>
      <c r="D935" s="1"/>
      <c r="E935" s="1"/>
      <c r="F935" s="1"/>
    </row>
    <row r="936" spans="1:6" ht="14">
      <c r="A936" s="1"/>
      <c r="B936" s="7"/>
      <c r="C936" s="1"/>
      <c r="D936" s="1"/>
      <c r="E936" s="1"/>
      <c r="F936" s="1"/>
    </row>
    <row r="937" spans="1:6" ht="14">
      <c r="A937" s="1"/>
      <c r="B937" s="7"/>
      <c r="C937" s="1"/>
      <c r="D937" s="1"/>
      <c r="E937" s="1"/>
      <c r="F937" s="1"/>
    </row>
    <row r="938" spans="1:6" ht="14">
      <c r="A938" s="1"/>
      <c r="B938" s="7"/>
      <c r="C938" s="1"/>
      <c r="D938" s="1"/>
      <c r="E938" s="1"/>
      <c r="F938" s="1"/>
    </row>
    <row r="939" spans="1:6" ht="14">
      <c r="A939" s="1"/>
      <c r="B939" s="7"/>
      <c r="C939" s="1"/>
      <c r="D939" s="1"/>
      <c r="E939" s="1"/>
      <c r="F939" s="1"/>
    </row>
    <row r="940" spans="1:6" ht="14">
      <c r="A940" s="1"/>
      <c r="B940" s="7"/>
      <c r="C940" s="1"/>
      <c r="D940" s="1"/>
      <c r="E940" s="1"/>
      <c r="F940" s="1"/>
    </row>
    <row r="941" spans="1:6" ht="14">
      <c r="A941" s="1"/>
      <c r="B941" s="7"/>
      <c r="C941" s="1"/>
      <c r="D941" s="1"/>
      <c r="E941" s="1"/>
      <c r="F941" s="1"/>
    </row>
    <row r="942" spans="1:6" ht="14">
      <c r="A942" s="1"/>
      <c r="B942" s="7"/>
      <c r="C942" s="1"/>
      <c r="D942" s="1"/>
      <c r="E942" s="1"/>
      <c r="F942" s="1"/>
    </row>
    <row r="943" spans="1:6" ht="14">
      <c r="A943" s="1"/>
      <c r="B943" s="7"/>
      <c r="C943" s="1"/>
      <c r="D943" s="1"/>
      <c r="E943" s="1"/>
      <c r="F943" s="1"/>
    </row>
    <row r="944" spans="1:6" ht="14">
      <c r="A944" s="1"/>
      <c r="B944" s="7"/>
      <c r="C944" s="1"/>
      <c r="D944" s="1"/>
      <c r="E944" s="1"/>
      <c r="F944" s="1"/>
    </row>
    <row r="945" spans="1:6" ht="14">
      <c r="A945" s="1"/>
      <c r="B945" s="7"/>
      <c r="C945" s="1"/>
      <c r="D945" s="1"/>
      <c r="E945" s="1"/>
      <c r="F945" s="1"/>
    </row>
    <row r="946" spans="1:6" ht="14">
      <c r="A946" s="1"/>
      <c r="B946" s="7"/>
      <c r="C946" s="1"/>
      <c r="D946" s="1"/>
      <c r="E946" s="1"/>
      <c r="F946" s="1"/>
    </row>
    <row r="947" spans="1:6" ht="14">
      <c r="A947" s="1"/>
      <c r="B947" s="7"/>
      <c r="C947" s="1"/>
      <c r="D947" s="1"/>
      <c r="E947" s="1"/>
      <c r="F947" s="1"/>
    </row>
    <row r="948" spans="1:6" ht="14">
      <c r="A948" s="1"/>
      <c r="B948" s="7"/>
      <c r="C948" s="1"/>
      <c r="D948" s="1"/>
      <c r="E948" s="1"/>
      <c r="F948" s="1"/>
    </row>
    <row r="949" spans="1:6" ht="14">
      <c r="A949" s="1"/>
      <c r="B949" s="7"/>
      <c r="C949" s="1"/>
      <c r="D949" s="1"/>
      <c r="E949" s="1"/>
      <c r="F949" s="1"/>
    </row>
    <row r="950" spans="1:6" ht="14">
      <c r="A950" s="1"/>
      <c r="B950" s="7"/>
      <c r="C950" s="1"/>
      <c r="D950" s="1"/>
      <c r="E950" s="1"/>
      <c r="F950" s="1"/>
    </row>
    <row r="951" spans="1:6" ht="14">
      <c r="A951" s="1"/>
      <c r="B951" s="7"/>
      <c r="C951" s="1"/>
      <c r="D951" s="1"/>
      <c r="E951" s="1"/>
      <c r="F951" s="1"/>
    </row>
    <row r="952" spans="1:6" ht="14">
      <c r="A952" s="1"/>
      <c r="B952" s="7"/>
      <c r="C952" s="1"/>
      <c r="D952" s="1"/>
      <c r="E952" s="1"/>
      <c r="F952" s="1"/>
    </row>
    <row r="953" spans="1:6" ht="14">
      <c r="A953" s="1"/>
      <c r="B953" s="7"/>
      <c r="C953" s="1"/>
      <c r="D953" s="1"/>
      <c r="E953" s="1"/>
      <c r="F953" s="1"/>
    </row>
    <row r="954" spans="1:6" ht="14">
      <c r="A954" s="1"/>
      <c r="B954" s="7"/>
      <c r="C954" s="1"/>
      <c r="D954" s="1"/>
      <c r="E954" s="1"/>
      <c r="F954" s="1"/>
    </row>
    <row r="955" spans="1:6" ht="14">
      <c r="A955" s="1"/>
      <c r="B955" s="7"/>
      <c r="C955" s="1"/>
      <c r="D955" s="1"/>
      <c r="E955" s="1"/>
      <c r="F955" s="1"/>
    </row>
    <row r="956" spans="1:6" ht="14">
      <c r="A956" s="1"/>
      <c r="B956" s="7"/>
      <c r="C956" s="1"/>
      <c r="D956" s="1"/>
      <c r="E956" s="1"/>
      <c r="F956" s="1"/>
    </row>
    <row r="957" spans="1:6" ht="14">
      <c r="A957" s="1"/>
      <c r="B957" s="7"/>
      <c r="C957" s="1"/>
      <c r="D957" s="1"/>
      <c r="E957" s="1"/>
      <c r="F957" s="1"/>
    </row>
    <row r="958" spans="1:6" ht="14">
      <c r="A958" s="1"/>
      <c r="B958" s="7"/>
      <c r="C958" s="1"/>
      <c r="D958" s="1"/>
      <c r="E958" s="1"/>
      <c r="F958" s="1"/>
    </row>
    <row r="959" spans="1:6" ht="14">
      <c r="A959" s="1"/>
      <c r="B959" s="7"/>
      <c r="C959" s="1"/>
      <c r="D959" s="1"/>
      <c r="E959" s="1"/>
      <c r="F959" s="1"/>
    </row>
    <row r="960" spans="1:6" ht="14">
      <c r="A960" s="1"/>
      <c r="B960" s="7"/>
      <c r="C960" s="1"/>
      <c r="D960" s="1"/>
      <c r="E960" s="1"/>
      <c r="F960" s="1"/>
    </row>
    <row r="961" spans="1:6" ht="14">
      <c r="A961" s="1"/>
      <c r="B961" s="7"/>
      <c r="C961" s="1"/>
      <c r="D961" s="1"/>
      <c r="E961" s="1"/>
      <c r="F961" s="1"/>
    </row>
    <row r="962" spans="1:6" ht="14">
      <c r="A962" s="1"/>
      <c r="B962" s="7"/>
      <c r="C962" s="1"/>
      <c r="D962" s="1"/>
      <c r="E962" s="1"/>
      <c r="F962" s="1"/>
    </row>
    <row r="963" spans="1:6" ht="14">
      <c r="A963" s="1"/>
      <c r="B963" s="7"/>
      <c r="C963" s="1"/>
      <c r="D963" s="1"/>
      <c r="E963" s="1"/>
      <c r="F963" s="1"/>
    </row>
    <row r="964" spans="1:6" ht="14">
      <c r="A964" s="1"/>
      <c r="B964" s="7"/>
      <c r="C964" s="1"/>
      <c r="D964" s="1"/>
      <c r="E964" s="1"/>
      <c r="F964" s="1"/>
    </row>
    <row r="965" spans="1:6" ht="14">
      <c r="A965" s="1"/>
      <c r="B965" s="7"/>
      <c r="C965" s="1"/>
      <c r="D965" s="1"/>
      <c r="E965" s="1"/>
      <c r="F965" s="1"/>
    </row>
    <row r="966" spans="1:6" ht="14">
      <c r="A966" s="1"/>
      <c r="B966" s="7"/>
      <c r="C966" s="1"/>
      <c r="D966" s="1"/>
      <c r="E966" s="1"/>
      <c r="F966" s="1"/>
    </row>
    <row r="967" spans="1:6" ht="14">
      <c r="A967" s="1"/>
      <c r="B967" s="7"/>
      <c r="C967" s="1"/>
      <c r="D967" s="1"/>
      <c r="E967" s="1"/>
      <c r="F967" s="1"/>
    </row>
    <row r="968" spans="1:6" ht="14">
      <c r="A968" s="1"/>
      <c r="B968" s="7"/>
      <c r="C968" s="1"/>
      <c r="D968" s="1"/>
      <c r="E968" s="1"/>
      <c r="F968" s="1"/>
    </row>
    <row r="969" spans="1:6" ht="14">
      <c r="A969" s="1"/>
      <c r="B969" s="7"/>
      <c r="C969" s="1"/>
      <c r="D969" s="1"/>
      <c r="E969" s="1"/>
      <c r="F969" s="1"/>
    </row>
    <row r="970" spans="1:6" ht="14">
      <c r="A970" s="1"/>
      <c r="B970" s="7"/>
      <c r="C970" s="1"/>
      <c r="D970" s="1"/>
      <c r="E970" s="1"/>
      <c r="F970" s="1"/>
    </row>
    <row r="971" spans="1:6" ht="14">
      <c r="A971" s="1"/>
      <c r="B971" s="7"/>
      <c r="C971" s="1"/>
      <c r="D971" s="1"/>
      <c r="E971" s="1"/>
      <c r="F971" s="1"/>
    </row>
    <row r="972" spans="1:6" ht="14">
      <c r="A972" s="1"/>
      <c r="B972" s="7"/>
      <c r="C972" s="1"/>
      <c r="D972" s="1"/>
      <c r="E972" s="1"/>
      <c r="F972" s="1"/>
    </row>
    <row r="973" spans="1:6" ht="14">
      <c r="A973" s="1"/>
      <c r="B973" s="7"/>
      <c r="C973" s="1"/>
      <c r="D973" s="1"/>
      <c r="E973" s="1"/>
      <c r="F973" s="1"/>
    </row>
    <row r="974" spans="1:6" ht="14">
      <c r="A974" s="1"/>
      <c r="B974" s="7"/>
      <c r="C974" s="1"/>
      <c r="D974" s="1"/>
      <c r="E974" s="1"/>
      <c r="F974" s="1"/>
    </row>
    <row r="975" spans="1:6" ht="14">
      <c r="A975" s="1"/>
      <c r="B975" s="7"/>
      <c r="C975" s="1"/>
      <c r="D975" s="1"/>
      <c r="E975" s="1"/>
      <c r="F975" s="1"/>
    </row>
    <row r="976" spans="1:6" ht="14">
      <c r="A976" s="1"/>
      <c r="B976" s="7"/>
      <c r="C976" s="1"/>
      <c r="D976" s="1"/>
      <c r="E976" s="1"/>
      <c r="F976" s="1"/>
    </row>
    <row r="977" spans="1:6" ht="14">
      <c r="A977" s="1"/>
      <c r="B977" s="7"/>
      <c r="C977" s="1"/>
      <c r="D977" s="1"/>
      <c r="E977" s="1"/>
      <c r="F977" s="1"/>
    </row>
    <row r="978" spans="1:6" ht="14">
      <c r="A978" s="1"/>
      <c r="B978" s="7"/>
      <c r="C978" s="1"/>
      <c r="D978" s="1"/>
      <c r="E978" s="1"/>
      <c r="F978" s="1"/>
    </row>
    <row r="979" spans="1:6" ht="14">
      <c r="A979" s="1"/>
      <c r="B979" s="7"/>
      <c r="C979" s="1"/>
      <c r="D979" s="1"/>
      <c r="E979" s="1"/>
      <c r="F979" s="1"/>
    </row>
    <row r="980" spans="1:6" ht="14">
      <c r="A980" s="1"/>
      <c r="B980" s="7"/>
      <c r="C980" s="1"/>
      <c r="D980" s="1"/>
      <c r="E980" s="1"/>
      <c r="F980" s="1"/>
    </row>
    <row r="981" spans="1:6" ht="14">
      <c r="A981" s="1"/>
      <c r="B981" s="7"/>
      <c r="C981" s="1"/>
      <c r="D981" s="1"/>
      <c r="E981" s="1"/>
      <c r="F981" s="1"/>
    </row>
    <row r="982" spans="1:6" ht="14">
      <c r="A982" s="1"/>
      <c r="B982" s="7"/>
      <c r="C982" s="1"/>
      <c r="D982" s="1"/>
      <c r="E982" s="1"/>
      <c r="F982" s="1"/>
    </row>
    <row r="983" spans="1:6" ht="14">
      <c r="A983" s="1"/>
      <c r="B983" s="7"/>
      <c r="C983" s="1"/>
      <c r="D983" s="1"/>
      <c r="E983" s="1"/>
      <c r="F983" s="1"/>
    </row>
    <row r="984" spans="1:6" ht="14">
      <c r="A984" s="1"/>
      <c r="B984" s="7"/>
      <c r="C984" s="1"/>
      <c r="D984" s="1"/>
      <c r="E984" s="1"/>
      <c r="F984" s="1"/>
    </row>
    <row r="985" spans="1:6" ht="14">
      <c r="A985" s="1"/>
      <c r="B985" s="7"/>
      <c r="C985" s="1"/>
      <c r="D985" s="1"/>
      <c r="E985" s="1"/>
      <c r="F985" s="1"/>
    </row>
    <row r="986" spans="1:6" ht="14">
      <c r="A986" s="1"/>
      <c r="B986" s="7"/>
      <c r="C986" s="1"/>
      <c r="D986" s="1"/>
      <c r="E986" s="1"/>
      <c r="F986" s="1"/>
    </row>
    <row r="987" spans="1:6" ht="14">
      <c r="A987" s="1"/>
      <c r="B987" s="7"/>
      <c r="C987" s="1"/>
      <c r="D987" s="1"/>
      <c r="E987" s="1"/>
      <c r="F987" s="1"/>
    </row>
    <row r="988" spans="1:6" ht="14">
      <c r="A988" s="1"/>
      <c r="B988" s="7"/>
      <c r="C988" s="1"/>
      <c r="D988" s="1"/>
      <c r="E988" s="1"/>
      <c r="F988" s="1"/>
    </row>
    <row r="989" spans="1:6" ht="14">
      <c r="A989" s="1"/>
      <c r="B989" s="7"/>
      <c r="C989" s="1"/>
      <c r="D989" s="1"/>
      <c r="E989" s="1"/>
      <c r="F989" s="1"/>
    </row>
    <row r="990" spans="1:6" ht="14">
      <c r="A990" s="1"/>
      <c r="B990" s="7"/>
      <c r="C990" s="1"/>
      <c r="D990" s="1"/>
      <c r="E990" s="1"/>
      <c r="F990" s="1"/>
    </row>
  </sheetData>
  <mergeCells count="12">
    <mergeCell ref="D5:F5"/>
    <mergeCell ref="C4:F4"/>
    <mergeCell ref="C2:D2"/>
    <mergeCell ref="C176:D176"/>
    <mergeCell ref="C178:D178"/>
    <mergeCell ref="C168:D168"/>
    <mergeCell ref="C171:D171"/>
    <mergeCell ref="C169:D169"/>
    <mergeCell ref="F8:F9"/>
    <mergeCell ref="F25:F26"/>
    <mergeCell ref="C175:D175"/>
    <mergeCell ref="C165:F165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L990"/>
  <sheetViews>
    <sheetView showGridLines="0" workbookViewId="0">
      <pane xSplit="2" topLeftCell="C1" activePane="topRight" state="frozen"/>
      <selection pane="topRight" activeCell="B3" sqref="B3"/>
    </sheetView>
  </sheetViews>
  <sheetFormatPr baseColWidth="10" defaultColWidth="14.5" defaultRowHeight="15" customHeight="1" x14ac:dyDescent="0"/>
  <cols>
    <col min="1" max="1" width="2.1640625" customWidth="1"/>
    <col min="2" max="2" width="28.5" customWidth="1"/>
    <col min="3" max="5" width="15" customWidth="1"/>
    <col min="6" max="6" width="27.1640625" customWidth="1"/>
    <col min="7" max="7" width="9.1640625" customWidth="1"/>
    <col min="8" max="16" width="12" customWidth="1"/>
    <col min="17" max="38" width="13" customWidth="1"/>
  </cols>
  <sheetData>
    <row r="1" spans="1:38" ht="14">
      <c r="A1" s="1"/>
      <c r="B1" s="7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>
      <c r="A2" s="1"/>
      <c r="B2" s="12" t="s">
        <v>154</v>
      </c>
      <c r="C2" s="88">
        <v>43466</v>
      </c>
      <c r="D2" s="76"/>
      <c r="E2" s="1"/>
      <c r="F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4">
      <c r="A3" s="1"/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60.75" customHeight="1">
      <c r="A4" s="1"/>
      <c r="B4" s="1"/>
      <c r="C4" s="74" t="s">
        <v>66</v>
      </c>
      <c r="D4" s="73"/>
      <c r="E4" s="73"/>
      <c r="F4" s="7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4">
      <c r="A5" s="1"/>
      <c r="B5" s="7"/>
      <c r="C5" s="13"/>
      <c r="D5" s="72"/>
      <c r="E5" s="73"/>
      <c r="F5" s="7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1" customHeight="1">
      <c r="A6" s="1"/>
      <c r="B6" s="14" t="s">
        <v>2</v>
      </c>
      <c r="C6" s="1"/>
      <c r="D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4">
      <c r="A7" s="1"/>
      <c r="B7" s="15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 customHeight="1">
      <c r="A8" s="1"/>
      <c r="B8" s="16" t="s">
        <v>67</v>
      </c>
      <c r="C8" s="17" t="s">
        <v>68</v>
      </c>
      <c r="D8" s="17" t="s">
        <v>69</v>
      </c>
      <c r="E8" s="17" t="s">
        <v>70</v>
      </c>
      <c r="F8" s="83" t="s">
        <v>71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8.75" customHeight="1">
      <c r="A9" s="1"/>
      <c r="B9" s="18" t="s">
        <v>72</v>
      </c>
      <c r="C9" s="20">
        <v>0</v>
      </c>
      <c r="D9" s="19">
        <f t="shared" ref="D9:E9" si="0">D11</f>
        <v>0</v>
      </c>
      <c r="E9" s="19">
        <f t="shared" si="0"/>
        <v>-6</v>
      </c>
      <c r="F9" s="8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4">
      <c r="A10" s="1"/>
      <c r="B10" s="10"/>
      <c r="C10" s="1"/>
      <c r="D10" s="1"/>
      <c r="E10" s="1"/>
      <c r="F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">
      <c r="A11" s="1"/>
      <c r="B11" s="4" t="str">
        <f>Categorias!B11</f>
        <v>INGRESOS TOTALES</v>
      </c>
      <c r="C11" s="21">
        <v>0</v>
      </c>
      <c r="D11" s="22">
        <f t="shared" ref="D11:E11" si="1">SUM(D12:D20)</f>
        <v>0</v>
      </c>
      <c r="E11" s="22">
        <f t="shared" si="1"/>
        <v>-6</v>
      </c>
      <c r="F11" s="23"/>
      <c r="H11" s="24" t="s">
        <v>73</v>
      </c>
      <c r="I11" s="24" t="s">
        <v>74</v>
      </c>
      <c r="J11" s="24" t="s">
        <v>75</v>
      </c>
      <c r="K11" s="24" t="s">
        <v>76</v>
      </c>
      <c r="L11" s="24" t="s">
        <v>77</v>
      </c>
      <c r="M11" s="24" t="s">
        <v>78</v>
      </c>
      <c r="N11" s="24" t="s">
        <v>79</v>
      </c>
      <c r="O11" s="24" t="s">
        <v>80</v>
      </c>
      <c r="P11" s="24" t="s">
        <v>81</v>
      </c>
      <c r="Q11" s="24" t="s">
        <v>82</v>
      </c>
      <c r="R11" s="24" t="s">
        <v>83</v>
      </c>
      <c r="S11" s="24" t="s">
        <v>84</v>
      </c>
      <c r="T11" s="24" t="s">
        <v>85</v>
      </c>
      <c r="U11" s="24" t="s">
        <v>86</v>
      </c>
      <c r="V11" s="24" t="s">
        <v>87</v>
      </c>
      <c r="W11" s="24" t="s">
        <v>88</v>
      </c>
      <c r="X11" s="24" t="s">
        <v>89</v>
      </c>
      <c r="Y11" s="24" t="s">
        <v>90</v>
      </c>
      <c r="Z11" s="24" t="s">
        <v>91</v>
      </c>
      <c r="AA11" s="24" t="s">
        <v>92</v>
      </c>
      <c r="AB11" s="24" t="s">
        <v>93</v>
      </c>
      <c r="AC11" s="24" t="s">
        <v>94</v>
      </c>
      <c r="AD11" s="24" t="s">
        <v>95</v>
      </c>
      <c r="AE11" s="24" t="s">
        <v>96</v>
      </c>
      <c r="AF11" s="24" t="s">
        <v>97</v>
      </c>
      <c r="AG11" s="24" t="s">
        <v>98</v>
      </c>
      <c r="AH11" s="24" t="s">
        <v>99</v>
      </c>
      <c r="AI11" s="24" t="s">
        <v>100</v>
      </c>
      <c r="AJ11" s="24" t="s">
        <v>101</v>
      </c>
      <c r="AK11" s="24" t="s">
        <v>102</v>
      </c>
      <c r="AL11" s="24" t="s">
        <v>103</v>
      </c>
    </row>
    <row r="12" spans="1:38" ht="14">
      <c r="A12" s="1"/>
      <c r="B12" s="5" t="str">
        <f>Categorias!B12</f>
        <v>Salario</v>
      </c>
      <c r="C12" s="25">
        <v>6</v>
      </c>
      <c r="D12" s="27">
        <f>SUM('Enero 2019'!$H12:$AL12)</f>
        <v>0</v>
      </c>
      <c r="E12" s="26">
        <f t="shared" ref="E12:E20" si="2">D12-C12</f>
        <v>-6</v>
      </c>
      <c r="F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ht="14">
      <c r="A13" s="1"/>
      <c r="B13" s="5" t="str">
        <f>Categorias!B13</f>
        <v>Salario de pareja</v>
      </c>
      <c r="C13" s="30">
        <v>0</v>
      </c>
      <c r="D13" s="27">
        <f>SUM('Enero 2019'!$H13:$AL13)</f>
        <v>0</v>
      </c>
      <c r="E13" s="26">
        <f t="shared" si="2"/>
        <v>0</v>
      </c>
      <c r="F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ht="14">
      <c r="A14" s="1"/>
      <c r="B14" s="5" t="str">
        <f>Categorias!B14</f>
        <v>Bonos en el trabajo</v>
      </c>
      <c r="C14" s="30">
        <v>0</v>
      </c>
      <c r="D14" s="27">
        <f>SUM('Enero 2019'!$H14:$AL14)</f>
        <v>0</v>
      </c>
      <c r="E14" s="26">
        <f t="shared" si="2"/>
        <v>0</v>
      </c>
      <c r="F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ht="14">
      <c r="A15" s="1"/>
      <c r="B15" s="5" t="str">
        <f>Categorias!B15</f>
        <v>Intereses bancarios</v>
      </c>
      <c r="C15" s="30">
        <v>0</v>
      </c>
      <c r="D15" s="27">
        <f>SUM('Enero 2019'!$H15:$AL15)</f>
        <v>0</v>
      </c>
      <c r="E15" s="26">
        <f t="shared" si="2"/>
        <v>0</v>
      </c>
      <c r="F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ht="14">
      <c r="A16" s="1"/>
      <c r="B16" s="5" t="str">
        <f>Categorias!B16</f>
        <v>Inversiones</v>
      </c>
      <c r="C16" s="30">
        <v>0</v>
      </c>
      <c r="D16" s="27">
        <f>SUM('Enero 2019'!$H16:$AL16)</f>
        <v>0</v>
      </c>
      <c r="E16" s="26">
        <f t="shared" si="2"/>
        <v>0</v>
      </c>
      <c r="F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ht="14">
      <c r="A17" s="1"/>
      <c r="B17" s="5" t="str">
        <f>Categorias!B17</f>
        <v>Ventas de artículos</v>
      </c>
      <c r="C17" s="30">
        <v>0</v>
      </c>
      <c r="D17" s="27">
        <f>SUM('Enero 2019'!$H17:$AL17)</f>
        <v>0</v>
      </c>
      <c r="E17" s="26">
        <f t="shared" si="2"/>
        <v>0</v>
      </c>
      <c r="F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ht="14">
      <c r="A18" s="1"/>
      <c r="B18" s="5" t="str">
        <f>Categorias!B18</f>
        <v>Otros ingresos</v>
      </c>
      <c r="C18" s="30">
        <v>0</v>
      </c>
      <c r="D18" s="27">
        <f>SUM('Enero 2019'!$H18:$AL18)</f>
        <v>0</v>
      </c>
      <c r="E18" s="26">
        <f t="shared" si="2"/>
        <v>0</v>
      </c>
      <c r="F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ht="14">
      <c r="A19" s="1"/>
      <c r="B19" s="5" t="str">
        <f>Categorias!B19</f>
        <v>-</v>
      </c>
      <c r="C19" s="30">
        <v>0</v>
      </c>
      <c r="D19" s="27">
        <f>SUM('Enero 2019'!$H19:$AL19)</f>
        <v>0</v>
      </c>
      <c r="E19" s="26">
        <f t="shared" si="2"/>
        <v>0</v>
      </c>
      <c r="F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ht="14">
      <c r="A20" s="1"/>
      <c r="B20" s="5" t="str">
        <f>Categorias!B20</f>
        <v>-</v>
      </c>
      <c r="C20" s="30">
        <v>0</v>
      </c>
      <c r="D20" s="27">
        <f>SUM('Enero 2019'!$H20:$AL20)</f>
        <v>0</v>
      </c>
      <c r="E20" s="26">
        <f t="shared" si="2"/>
        <v>0</v>
      </c>
      <c r="F20" s="28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1:38" ht="14">
      <c r="A21" s="1"/>
      <c r="B21" s="9"/>
      <c r="C21" s="1"/>
      <c r="D21" s="1"/>
      <c r="E21" s="1"/>
      <c r="F21" s="1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ht="14">
      <c r="A22" s="1"/>
      <c r="B22" s="9"/>
      <c r="C22" s="1"/>
      <c r="D22" s="1"/>
      <c r="E22" s="1"/>
      <c r="F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31"/>
    </row>
    <row r="23" spans="1:38" ht="21" customHeight="1">
      <c r="A23" s="1"/>
      <c r="B23" s="32" t="s">
        <v>12</v>
      </c>
      <c r="C23" s="1"/>
      <c r="D23" s="1"/>
      <c r="E23" s="1"/>
      <c r="F23" s="1"/>
      <c r="H23" s="87" t="s">
        <v>104</v>
      </c>
      <c r="I23" s="73"/>
      <c r="J23" s="73"/>
      <c r="K23" s="7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31"/>
    </row>
    <row r="24" spans="1:38" ht="14">
      <c r="A24" s="1"/>
      <c r="B24" s="33"/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31"/>
    </row>
    <row r="25" spans="1:38" ht="30" customHeight="1">
      <c r="A25" s="1"/>
      <c r="B25" s="16" t="s">
        <v>67</v>
      </c>
      <c r="C25" s="17" t="s">
        <v>105</v>
      </c>
      <c r="D25" s="17" t="s">
        <v>106</v>
      </c>
      <c r="E25" s="17" t="s">
        <v>70</v>
      </c>
      <c r="F25" s="83" t="s">
        <v>71</v>
      </c>
      <c r="H25" s="1" t="s">
        <v>107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9.5" customHeight="1">
      <c r="A26" s="1"/>
      <c r="B26" s="34" t="s">
        <v>72</v>
      </c>
      <c r="C26" s="35">
        <f>C28+C37+C45+C58+C68+C79+C88+C98+C106+C117+C127+C137+C149</f>
        <v>0</v>
      </c>
      <c r="D26" s="35">
        <f>D28+D37+D45+D58+D68+D79+D88+D98+D106+D117+D127+D137+D149</f>
        <v>0</v>
      </c>
      <c r="E26" s="35">
        <f>E28+E37+E45+E58+E68+E79+E88+E98+E106+E117+E127+E137+E149</f>
        <v>0</v>
      </c>
      <c r="F26" s="84"/>
      <c r="H26" s="1" t="s">
        <v>108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">
      <c r="A27" s="1"/>
      <c r="B27" s="8"/>
      <c r="C27" s="1"/>
      <c r="D27" s="1"/>
      <c r="E27" s="1"/>
      <c r="F27" s="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">
      <c r="A28" s="1"/>
      <c r="B28" s="36" t="str">
        <f>Categorias!B24</f>
        <v>PRIMERO ES LO PRIMERO</v>
      </c>
      <c r="C28" s="22">
        <f t="shared" ref="C28:E28" si="3">SUM(C29:C35)</f>
        <v>0</v>
      </c>
      <c r="D28" s="22">
        <f t="shared" si="3"/>
        <v>0</v>
      </c>
      <c r="E28" s="22">
        <f t="shared" si="3"/>
        <v>0</v>
      </c>
      <c r="F28" s="23"/>
      <c r="G28" s="31"/>
      <c r="H28" s="24" t="s">
        <v>73</v>
      </c>
      <c r="I28" s="24" t="s">
        <v>74</v>
      </c>
      <c r="J28" s="24" t="s">
        <v>75</v>
      </c>
      <c r="K28" s="24" t="s">
        <v>76</v>
      </c>
      <c r="L28" s="24" t="s">
        <v>77</v>
      </c>
      <c r="M28" s="24" t="s">
        <v>78</v>
      </c>
      <c r="N28" s="24" t="s">
        <v>79</v>
      </c>
      <c r="O28" s="24" t="s">
        <v>80</v>
      </c>
      <c r="P28" s="24" t="s">
        <v>81</v>
      </c>
      <c r="Q28" s="24" t="s">
        <v>82</v>
      </c>
      <c r="R28" s="24" t="s">
        <v>83</v>
      </c>
      <c r="S28" s="24" t="s">
        <v>84</v>
      </c>
      <c r="T28" s="24" t="s">
        <v>85</v>
      </c>
      <c r="U28" s="24" t="s">
        <v>86</v>
      </c>
      <c r="V28" s="24" t="s">
        <v>87</v>
      </c>
      <c r="W28" s="24" t="s">
        <v>88</v>
      </c>
      <c r="X28" s="24" t="s">
        <v>89</v>
      </c>
      <c r="Y28" s="24" t="s">
        <v>90</v>
      </c>
      <c r="Z28" s="24" t="s">
        <v>91</v>
      </c>
      <c r="AA28" s="24" t="s">
        <v>92</v>
      </c>
      <c r="AB28" s="24" t="s">
        <v>93</v>
      </c>
      <c r="AC28" s="24" t="s">
        <v>94</v>
      </c>
      <c r="AD28" s="24" t="s">
        <v>95</v>
      </c>
      <c r="AE28" s="24" t="s">
        <v>96</v>
      </c>
      <c r="AF28" s="24" t="s">
        <v>97</v>
      </c>
      <c r="AG28" s="24" t="s">
        <v>98</v>
      </c>
      <c r="AH28" s="24" t="s">
        <v>99</v>
      </c>
      <c r="AI28" s="24" t="s">
        <v>100</v>
      </c>
      <c r="AJ28" s="24" t="s">
        <v>101</v>
      </c>
      <c r="AK28" s="24" t="s">
        <v>102</v>
      </c>
      <c r="AL28" s="24" t="s">
        <v>103</v>
      </c>
    </row>
    <row r="29" spans="1:38" ht="14">
      <c r="A29" s="1"/>
      <c r="B29" s="5" t="str">
        <f>Categorias!B25</f>
        <v>Impuestos</v>
      </c>
      <c r="C29" s="30">
        <v>0</v>
      </c>
      <c r="D29" s="26">
        <f>SUM('Enero 2019'!$H29:$AL29)</f>
        <v>0</v>
      </c>
      <c r="E29" s="26">
        <f t="shared" ref="E29:E35" si="4">C29-D29</f>
        <v>0</v>
      </c>
      <c r="F29" s="28"/>
      <c r="G29" s="31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8" ht="14">
      <c r="A30" s="1"/>
      <c r="B30" s="5" t="str">
        <f>Categorias!B26</f>
        <v>Ofrenda</v>
      </c>
      <c r="C30" s="30">
        <v>0</v>
      </c>
      <c r="D30" s="26">
        <f>SUM('Enero 2019'!$H30:$AL30)</f>
        <v>0</v>
      </c>
      <c r="E30" s="26">
        <f t="shared" si="4"/>
        <v>0</v>
      </c>
      <c r="F30" s="28"/>
      <c r="G30" s="31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ht="14">
      <c r="A31" s="1"/>
      <c r="B31" s="5" t="str">
        <f>Categorias!B27</f>
        <v>Jubilación</v>
      </c>
      <c r="C31" s="30">
        <v>0</v>
      </c>
      <c r="D31" s="26">
        <f>SUM('Enero 2019'!$H31:$AL31)</f>
        <v>0</v>
      </c>
      <c r="E31" s="26">
        <f t="shared" si="4"/>
        <v>0</v>
      </c>
      <c r="F31" s="28"/>
      <c r="G31" s="3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1:38" ht="14">
      <c r="A32" s="1"/>
      <c r="B32" s="5">
        <f>Categorias!B28</f>
        <v>0</v>
      </c>
      <c r="C32" s="30">
        <v>0</v>
      </c>
      <c r="D32" s="26">
        <f>SUM('Enero 2019'!$H32:$AL32)</f>
        <v>0</v>
      </c>
      <c r="E32" s="26">
        <f t="shared" si="4"/>
        <v>0</v>
      </c>
      <c r="F32" s="28"/>
      <c r="G32" s="31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8" ht="14">
      <c r="A33" s="1"/>
      <c r="B33" s="5">
        <f>Categorias!B29</f>
        <v>0</v>
      </c>
      <c r="C33" s="30">
        <v>0</v>
      </c>
      <c r="D33" s="26">
        <f>SUM('Enero 2019'!$H33:$AL33)</f>
        <v>0</v>
      </c>
      <c r="E33" s="26">
        <f t="shared" si="4"/>
        <v>0</v>
      </c>
      <c r="F33" s="28"/>
      <c r="G33" s="31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ht="14">
      <c r="A34" s="1"/>
      <c r="B34" s="5">
        <f>Categorias!B30</f>
        <v>0</v>
      </c>
      <c r="C34" s="30">
        <v>0</v>
      </c>
      <c r="D34" s="26">
        <f>SUM('Enero 2019'!$H34:$AL34)</f>
        <v>0</v>
      </c>
      <c r="E34" s="26">
        <f t="shared" si="4"/>
        <v>0</v>
      </c>
      <c r="F34" s="28"/>
      <c r="G34" s="31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ht="14">
      <c r="A35" s="1"/>
      <c r="B35" s="5" t="str">
        <f>Categorias!B31</f>
        <v>-</v>
      </c>
      <c r="C35" s="30">
        <v>0</v>
      </c>
      <c r="D35" s="26">
        <f>SUM('Enero 2019'!$H35:$AL35)</f>
        <v>0</v>
      </c>
      <c r="E35" s="26">
        <f t="shared" si="4"/>
        <v>0</v>
      </c>
      <c r="F35" s="28"/>
      <c r="G35" s="31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ht="14">
      <c r="A36" s="1"/>
      <c r="B36" s="7"/>
      <c r="C36" s="29"/>
      <c r="D36" s="29"/>
      <c r="E36" s="29"/>
      <c r="F36" s="1"/>
      <c r="G36" s="31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ht="14">
      <c r="A37" s="1"/>
      <c r="B37" s="4" t="str">
        <f>Categorias!B33</f>
        <v>SALUD</v>
      </c>
      <c r="C37" s="22">
        <f t="shared" ref="C37:E37" si="5">SUM(C38:C43)</f>
        <v>0</v>
      </c>
      <c r="D37" s="22">
        <f t="shared" si="5"/>
        <v>0</v>
      </c>
      <c r="E37" s="22">
        <f t="shared" si="5"/>
        <v>0</v>
      </c>
      <c r="F37" s="23"/>
      <c r="G37" s="31"/>
      <c r="H37" s="24" t="s">
        <v>73</v>
      </c>
      <c r="I37" s="24" t="s">
        <v>74</v>
      </c>
      <c r="J37" s="24" t="s">
        <v>75</v>
      </c>
      <c r="K37" s="24" t="s">
        <v>76</v>
      </c>
      <c r="L37" s="24" t="s">
        <v>77</v>
      </c>
      <c r="M37" s="24" t="s">
        <v>78</v>
      </c>
      <c r="N37" s="24" t="s">
        <v>79</v>
      </c>
      <c r="O37" s="24" t="s">
        <v>80</v>
      </c>
      <c r="P37" s="24" t="s">
        <v>81</v>
      </c>
      <c r="Q37" s="24" t="s">
        <v>82</v>
      </c>
      <c r="R37" s="24" t="s">
        <v>83</v>
      </c>
      <c r="S37" s="24" t="s">
        <v>84</v>
      </c>
      <c r="T37" s="24" t="s">
        <v>85</v>
      </c>
      <c r="U37" s="24" t="s">
        <v>86</v>
      </c>
      <c r="V37" s="24" t="s">
        <v>87</v>
      </c>
      <c r="W37" s="24" t="s">
        <v>88</v>
      </c>
      <c r="X37" s="24" t="s">
        <v>89</v>
      </c>
      <c r="Y37" s="24" t="s">
        <v>90</v>
      </c>
      <c r="Z37" s="24" t="s">
        <v>91</v>
      </c>
      <c r="AA37" s="24" t="s">
        <v>92</v>
      </c>
      <c r="AB37" s="24" t="s">
        <v>93</v>
      </c>
      <c r="AC37" s="24" t="s">
        <v>94</v>
      </c>
      <c r="AD37" s="24" t="s">
        <v>95</v>
      </c>
      <c r="AE37" s="24" t="s">
        <v>96</v>
      </c>
      <c r="AF37" s="24" t="s">
        <v>97</v>
      </c>
      <c r="AG37" s="24" t="s">
        <v>98</v>
      </c>
      <c r="AH37" s="24" t="s">
        <v>99</v>
      </c>
      <c r="AI37" s="24" t="s">
        <v>100</v>
      </c>
      <c r="AJ37" s="24" t="s">
        <v>101</v>
      </c>
      <c r="AK37" s="24" t="s">
        <v>102</v>
      </c>
      <c r="AL37" s="24" t="s">
        <v>103</v>
      </c>
    </row>
    <row r="38" spans="1:38" ht="14">
      <c r="A38" s="1"/>
      <c r="B38" s="5" t="str">
        <f>Categorias!B34</f>
        <v>Seguro de gastos médicos</v>
      </c>
      <c r="C38" s="30">
        <v>0</v>
      </c>
      <c r="D38" s="26">
        <f>SUM('Enero 2019'!$H38:$AL38)</f>
        <v>0</v>
      </c>
      <c r="E38" s="26">
        <f t="shared" ref="E38:E43" si="6">C38-D38</f>
        <v>0</v>
      </c>
      <c r="F38" s="28"/>
      <c r="G38" s="31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 ht="14">
      <c r="A39" s="1"/>
      <c r="B39" s="5" t="str">
        <f>Categorias!B35</f>
        <v>Medicamentos</v>
      </c>
      <c r="C39" s="30">
        <v>0</v>
      </c>
      <c r="D39" s="26">
        <f>SUM('Enero 2019'!$H39:$AL39)</f>
        <v>0</v>
      </c>
      <c r="E39" s="26">
        <f t="shared" si="6"/>
        <v>0</v>
      </c>
      <c r="F39" s="28"/>
      <c r="G39" s="3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 ht="14">
      <c r="A40" s="1"/>
      <c r="B40" s="5" t="str">
        <f>Categorias!B36</f>
        <v>Dentista</v>
      </c>
      <c r="C40" s="30">
        <v>0</v>
      </c>
      <c r="D40" s="26">
        <f>SUM('Enero 2019'!$H40:$AL40)</f>
        <v>0</v>
      </c>
      <c r="E40" s="26">
        <f t="shared" si="6"/>
        <v>0</v>
      </c>
      <c r="F40" s="2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 ht="14">
      <c r="A41" s="1"/>
      <c r="B41" s="5" t="str">
        <f>Categorias!B37</f>
        <v>Otros</v>
      </c>
      <c r="C41" s="30">
        <v>0</v>
      </c>
      <c r="D41" s="26">
        <f>SUM('Enero 2019'!$H41:$AL41)</f>
        <v>0</v>
      </c>
      <c r="E41" s="26">
        <f t="shared" si="6"/>
        <v>0</v>
      </c>
      <c r="F41" s="2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 ht="14">
      <c r="A42" s="1"/>
      <c r="B42" s="5" t="str">
        <f>Categorias!B38</f>
        <v>-</v>
      </c>
      <c r="C42" s="30">
        <v>0</v>
      </c>
      <c r="D42" s="26">
        <f>SUM('Enero 2019'!$H42:$AL42)</f>
        <v>0</v>
      </c>
      <c r="E42" s="26">
        <f t="shared" si="6"/>
        <v>0</v>
      </c>
      <c r="F42" s="28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ht="14">
      <c r="A43" s="1"/>
      <c r="B43" s="5" t="str">
        <f>Categorias!B39</f>
        <v>-</v>
      </c>
      <c r="C43" s="30">
        <v>0</v>
      </c>
      <c r="D43" s="26">
        <f>SUM('Enero 2019'!$H43:$AL43)</f>
        <v>0</v>
      </c>
      <c r="E43" s="26">
        <f t="shared" si="6"/>
        <v>0</v>
      </c>
      <c r="F43" s="28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1:38" ht="14">
      <c r="A44" s="1"/>
      <c r="B44" s="8"/>
      <c r="C44" s="29"/>
      <c r="D44" s="29"/>
      <c r="E44" s="29"/>
      <c r="F44" s="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 ht="14">
      <c r="A45" s="1"/>
      <c r="B45" s="4" t="str">
        <f>Categorias!B41</f>
        <v>VIVIENDA</v>
      </c>
      <c r="C45" s="22">
        <f t="shared" ref="C45:E45" si="7">SUM(C46:C56)</f>
        <v>0</v>
      </c>
      <c r="D45" s="22">
        <f t="shared" si="7"/>
        <v>0</v>
      </c>
      <c r="E45" s="22">
        <f t="shared" si="7"/>
        <v>0</v>
      </c>
      <c r="F45" s="23"/>
      <c r="H45" s="24" t="s">
        <v>73</v>
      </c>
      <c r="I45" s="24" t="s">
        <v>74</v>
      </c>
      <c r="J45" s="24" t="s">
        <v>75</v>
      </c>
      <c r="K45" s="24" t="s">
        <v>76</v>
      </c>
      <c r="L45" s="24" t="s">
        <v>77</v>
      </c>
      <c r="M45" s="24" t="s">
        <v>78</v>
      </c>
      <c r="N45" s="24" t="s">
        <v>79</v>
      </c>
      <c r="O45" s="24" t="s">
        <v>80</v>
      </c>
      <c r="P45" s="24" t="s">
        <v>81</v>
      </c>
      <c r="Q45" s="24" t="s">
        <v>82</v>
      </c>
      <c r="R45" s="24" t="s">
        <v>83</v>
      </c>
      <c r="S45" s="24" t="s">
        <v>84</v>
      </c>
      <c r="T45" s="24" t="s">
        <v>85</v>
      </c>
      <c r="U45" s="24" t="s">
        <v>86</v>
      </c>
      <c r="V45" s="24" t="s">
        <v>87</v>
      </c>
      <c r="W45" s="24" t="s">
        <v>88</v>
      </c>
      <c r="X45" s="24" t="s">
        <v>89</v>
      </c>
      <c r="Y45" s="24" t="s">
        <v>90</v>
      </c>
      <c r="Z45" s="24" t="s">
        <v>91</v>
      </c>
      <c r="AA45" s="24" t="s">
        <v>92</v>
      </c>
      <c r="AB45" s="24" t="s">
        <v>93</v>
      </c>
      <c r="AC45" s="24" t="s">
        <v>94</v>
      </c>
      <c r="AD45" s="24" t="s">
        <v>95</v>
      </c>
      <c r="AE45" s="24" t="s">
        <v>96</v>
      </c>
      <c r="AF45" s="24" t="s">
        <v>97</v>
      </c>
      <c r="AG45" s="24" t="s">
        <v>98</v>
      </c>
      <c r="AH45" s="24" t="s">
        <v>99</v>
      </c>
      <c r="AI45" s="24" t="s">
        <v>100</v>
      </c>
      <c r="AJ45" s="24" t="s">
        <v>101</v>
      </c>
      <c r="AK45" s="24" t="s">
        <v>102</v>
      </c>
      <c r="AL45" s="24" t="s">
        <v>103</v>
      </c>
    </row>
    <row r="46" spans="1:38" ht="14">
      <c r="A46" s="1"/>
      <c r="B46" s="5" t="str">
        <f>Categorias!B42</f>
        <v>Alquiler</v>
      </c>
      <c r="C46" s="30">
        <v>0</v>
      </c>
      <c r="D46" s="26">
        <f>SUM('Enero 2019'!$H46:$AL46)</f>
        <v>0</v>
      </c>
      <c r="E46" s="26">
        <f t="shared" ref="E46:E56" si="8">C46-D46</f>
        <v>0</v>
      </c>
      <c r="F46" s="28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38" ht="14">
      <c r="A47" s="1"/>
      <c r="B47" s="5" t="str">
        <f>Categorias!B43</f>
        <v>Reparación</v>
      </c>
      <c r="C47" s="30">
        <v>0</v>
      </c>
      <c r="D47" s="26">
        <f>SUM('Enero 2019'!$H47:$AL47)</f>
        <v>0</v>
      </c>
      <c r="E47" s="26">
        <f t="shared" si="8"/>
        <v>0</v>
      </c>
      <c r="F47" s="28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1:38" ht="14">
      <c r="A48" s="1"/>
      <c r="B48" s="5" t="str">
        <f>Categorias!B44</f>
        <v>Electricidad</v>
      </c>
      <c r="C48" s="30">
        <v>0</v>
      </c>
      <c r="D48" s="26">
        <f>SUM('Enero 2019'!$H48:$AL48)</f>
        <v>0</v>
      </c>
      <c r="E48" s="26">
        <f t="shared" si="8"/>
        <v>0</v>
      </c>
      <c r="F48" s="2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38" ht="14">
      <c r="A49" s="1"/>
      <c r="B49" s="5" t="str">
        <f>Categorias!B45</f>
        <v>Gas</v>
      </c>
      <c r="C49" s="30">
        <v>0</v>
      </c>
      <c r="D49" s="26">
        <f>SUM('Enero 2019'!$H49:$AL49)</f>
        <v>0</v>
      </c>
      <c r="E49" s="26">
        <f t="shared" si="8"/>
        <v>0</v>
      </c>
      <c r="F49" s="2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38" ht="14">
      <c r="A50" s="1"/>
      <c r="B50" s="5" t="str">
        <f>Categorias!B46</f>
        <v>Agua</v>
      </c>
      <c r="C50" s="30">
        <v>0</v>
      </c>
      <c r="D50" s="26">
        <f>SUM('Enero 2019'!$H50:$AL50)</f>
        <v>0</v>
      </c>
      <c r="E50" s="26">
        <f t="shared" si="8"/>
        <v>0</v>
      </c>
      <c r="F50" s="28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1:38" ht="14">
      <c r="A51" s="1"/>
      <c r="B51" s="5" t="str">
        <f>Categorias!B47</f>
        <v>Muebles/electrodomésticos</v>
      </c>
      <c r="C51" s="30">
        <v>0</v>
      </c>
      <c r="D51" s="26">
        <f>SUM('Enero 2019'!$H51:$AL51)</f>
        <v>0</v>
      </c>
      <c r="E51" s="26">
        <f t="shared" si="8"/>
        <v>0</v>
      </c>
      <c r="F51" s="28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ht="14">
      <c r="A52" s="1"/>
      <c r="B52" s="5" t="str">
        <f>Categorias!B48</f>
        <v>Triturador de basura</v>
      </c>
      <c r="C52" s="30">
        <v>0</v>
      </c>
      <c r="D52" s="26">
        <f>SUM('Enero 2019'!$H52:$AL52)</f>
        <v>0</v>
      </c>
      <c r="E52" s="26">
        <f t="shared" si="8"/>
        <v>0</v>
      </c>
      <c r="F52" s="28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8" ht="14">
      <c r="A53" s="1"/>
      <c r="B53" s="5" t="str">
        <f>Categorias!B49</f>
        <v>Seguro de casa</v>
      </c>
      <c r="C53" s="30">
        <v>0</v>
      </c>
      <c r="D53" s="26">
        <f>SUM('Enero 2019'!$H53:$AL53)</f>
        <v>0</v>
      </c>
      <c r="E53" s="26">
        <f t="shared" si="8"/>
        <v>0</v>
      </c>
      <c r="F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1:38" ht="14">
      <c r="A54" s="1"/>
      <c r="B54" s="5" t="str">
        <f>Categorias!B50</f>
        <v>Internet</v>
      </c>
      <c r="C54" s="30">
        <v>0</v>
      </c>
      <c r="D54" s="26">
        <f>SUM('Enero 2019'!$H54:$AL54)</f>
        <v>0</v>
      </c>
      <c r="E54" s="26">
        <f t="shared" si="8"/>
        <v>0</v>
      </c>
      <c r="F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4">
      <c r="A55" s="1"/>
      <c r="B55" s="5" t="str">
        <f>Categorias!B51</f>
        <v>TV Netflix</v>
      </c>
      <c r="C55" s="30">
        <v>0</v>
      </c>
      <c r="D55" s="26">
        <f>SUM('Enero 2019'!$H55:$AL55)</f>
        <v>0</v>
      </c>
      <c r="E55" s="26">
        <f t="shared" si="8"/>
        <v>0</v>
      </c>
      <c r="F55" s="28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4">
      <c r="A56" s="1"/>
      <c r="B56" s="5" t="str">
        <f>Categorias!B52</f>
        <v>-</v>
      </c>
      <c r="C56" s="30">
        <v>0</v>
      </c>
      <c r="D56" s="26">
        <f>SUM('Enero 2019'!$H56:$AL56)</f>
        <v>0</v>
      </c>
      <c r="E56" s="26">
        <f t="shared" si="8"/>
        <v>0</v>
      </c>
      <c r="F56" s="2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4">
      <c r="A57" s="1"/>
      <c r="B57" s="8"/>
      <c r="C57" s="29"/>
      <c r="D57" s="29"/>
      <c r="E57" s="29"/>
      <c r="F57" s="1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1:38" ht="14">
      <c r="A58" s="1"/>
      <c r="B58" s="4" t="str">
        <f>Categorias!B54</f>
        <v>ROPA Y CALZADO</v>
      </c>
      <c r="C58" s="22">
        <f t="shared" ref="C58:E58" si="9">SUM(C59:C66)</f>
        <v>0</v>
      </c>
      <c r="D58" s="22">
        <f t="shared" si="9"/>
        <v>0</v>
      </c>
      <c r="E58" s="22">
        <f t="shared" si="9"/>
        <v>0</v>
      </c>
      <c r="F58" s="23"/>
      <c r="H58" s="24" t="s">
        <v>73</v>
      </c>
      <c r="I58" s="24" t="s">
        <v>74</v>
      </c>
      <c r="J58" s="24" t="s">
        <v>75</v>
      </c>
      <c r="K58" s="24" t="s">
        <v>76</v>
      </c>
      <c r="L58" s="24" t="s">
        <v>77</v>
      </c>
      <c r="M58" s="24" t="s">
        <v>78</v>
      </c>
      <c r="N58" s="24" t="s">
        <v>79</v>
      </c>
      <c r="O58" s="24" t="s">
        <v>80</v>
      </c>
      <c r="P58" s="24" t="s">
        <v>81</v>
      </c>
      <c r="Q58" s="24" t="s">
        <v>82</v>
      </c>
      <c r="R58" s="24" t="s">
        <v>83</v>
      </c>
      <c r="S58" s="24" t="s">
        <v>84</v>
      </c>
      <c r="T58" s="24" t="s">
        <v>85</v>
      </c>
      <c r="U58" s="24" t="s">
        <v>86</v>
      </c>
      <c r="V58" s="24" t="s">
        <v>87</v>
      </c>
      <c r="W58" s="24" t="s">
        <v>88</v>
      </c>
      <c r="X58" s="24" t="s">
        <v>89</v>
      </c>
      <c r="Y58" s="24" t="s">
        <v>90</v>
      </c>
      <c r="Z58" s="24" t="s">
        <v>91</v>
      </c>
      <c r="AA58" s="24" t="s">
        <v>92</v>
      </c>
      <c r="AB58" s="24" t="s">
        <v>93</v>
      </c>
      <c r="AC58" s="24" t="s">
        <v>94</v>
      </c>
      <c r="AD58" s="24" t="s">
        <v>95</v>
      </c>
      <c r="AE58" s="24" t="s">
        <v>96</v>
      </c>
      <c r="AF58" s="24" t="s">
        <v>97</v>
      </c>
      <c r="AG58" s="24" t="s">
        <v>98</v>
      </c>
      <c r="AH58" s="24" t="s">
        <v>99</v>
      </c>
      <c r="AI58" s="24" t="s">
        <v>100</v>
      </c>
      <c r="AJ58" s="24" t="s">
        <v>101</v>
      </c>
      <c r="AK58" s="24" t="s">
        <v>102</v>
      </c>
      <c r="AL58" s="24" t="s">
        <v>103</v>
      </c>
    </row>
    <row r="59" spans="1:38" ht="14">
      <c r="A59" s="1"/>
      <c r="B59" s="5" t="str">
        <f>Categorias!B55</f>
        <v>Ropa de adultos</v>
      </c>
      <c r="C59" s="30">
        <v>0</v>
      </c>
      <c r="D59" s="26">
        <f>SUM('Enero 2019'!$H59:$AL59)</f>
        <v>0</v>
      </c>
      <c r="E59" s="26">
        <f t="shared" ref="E59:E66" si="10">C59-D59</f>
        <v>0</v>
      </c>
      <c r="F59" s="28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1:38" ht="14">
      <c r="A60" s="1"/>
      <c r="B60" s="5" t="str">
        <f>Categorias!B56</f>
        <v>Ropa de niños</v>
      </c>
      <c r="C60" s="30">
        <v>0</v>
      </c>
      <c r="D60" s="26">
        <f>SUM('Enero 2019'!$H60:$AL60)</f>
        <v>0</v>
      </c>
      <c r="E60" s="26">
        <f t="shared" si="10"/>
        <v>0</v>
      </c>
      <c r="F60" s="28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1:38" ht="14">
      <c r="A61" s="1"/>
      <c r="B61" s="5" t="str">
        <f>Categorias!B57</f>
        <v>Calzado</v>
      </c>
      <c r="C61" s="30">
        <v>0</v>
      </c>
      <c r="D61" s="26">
        <f>SUM('Enero 2019'!$H61:$AL61)</f>
        <v>0</v>
      </c>
      <c r="E61" s="26">
        <f t="shared" si="10"/>
        <v>0</v>
      </c>
      <c r="F61" s="28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1:38" ht="14">
      <c r="A62" s="1"/>
      <c r="B62" s="5" t="str">
        <f>Categorias!B58</f>
        <v>Acessorios</v>
      </c>
      <c r="C62" s="30">
        <v>0</v>
      </c>
      <c r="D62" s="26">
        <f>SUM('Enero 2019'!$H62:$AL62)</f>
        <v>0</v>
      </c>
      <c r="E62" s="26">
        <f t="shared" si="10"/>
        <v>0</v>
      </c>
      <c r="F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1:38" ht="14">
      <c r="A63" s="1"/>
      <c r="B63" s="5" t="str">
        <f>Categorias!B59</f>
        <v>Joyería</v>
      </c>
      <c r="C63" s="30">
        <v>0</v>
      </c>
      <c r="D63" s="26">
        <f>SUM('Enero 2019'!$H63:$AL63)</f>
        <v>0</v>
      </c>
      <c r="E63" s="26">
        <f t="shared" si="10"/>
        <v>0</v>
      </c>
      <c r="F63" s="28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1:38" ht="14">
      <c r="A64" s="1"/>
      <c r="B64" s="5" t="str">
        <f>Categorias!B60</f>
        <v>Otros</v>
      </c>
      <c r="C64" s="30">
        <v>0</v>
      </c>
      <c r="D64" s="26">
        <f>SUM('Enero 2019'!$H64:$AL64)</f>
        <v>0</v>
      </c>
      <c r="E64" s="26">
        <f t="shared" si="10"/>
        <v>0</v>
      </c>
      <c r="F64" s="28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1:38" ht="14">
      <c r="A65" s="1"/>
      <c r="B65" s="5" t="str">
        <f>Categorias!B61</f>
        <v>-</v>
      </c>
      <c r="C65" s="30">
        <v>0</v>
      </c>
      <c r="D65" s="26">
        <f>SUM('Enero 2019'!$H65:$AL65)</f>
        <v>0</v>
      </c>
      <c r="E65" s="26">
        <f t="shared" si="10"/>
        <v>0</v>
      </c>
      <c r="F65" s="28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1:38" ht="14">
      <c r="A66" s="1"/>
      <c r="B66" s="5" t="str">
        <f>Categorias!B62</f>
        <v>-</v>
      </c>
      <c r="C66" s="30">
        <v>0</v>
      </c>
      <c r="D66" s="26">
        <f>SUM('Enero 2019'!$H66:$AL66)</f>
        <v>0</v>
      </c>
      <c r="E66" s="26">
        <f t="shared" si="10"/>
        <v>0</v>
      </c>
      <c r="F66" s="28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1:38" ht="14">
      <c r="A67" s="1"/>
      <c r="B67" s="8"/>
      <c r="C67" s="29"/>
      <c r="D67" s="29"/>
      <c r="E67" s="29"/>
      <c r="F67" s="1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1:38" ht="14">
      <c r="A68" s="1"/>
      <c r="B68" s="4" t="str">
        <f>Categorias!B65</f>
        <v>TRANSPORTE</v>
      </c>
      <c r="C68" s="22">
        <f t="shared" ref="C68:E68" si="11">SUM(C69:C77)</f>
        <v>0</v>
      </c>
      <c r="D68" s="22">
        <f t="shared" si="11"/>
        <v>0</v>
      </c>
      <c r="E68" s="22">
        <f t="shared" si="11"/>
        <v>0</v>
      </c>
      <c r="F68" s="23"/>
      <c r="H68" s="24" t="s">
        <v>73</v>
      </c>
      <c r="I68" s="24" t="s">
        <v>74</v>
      </c>
      <c r="J68" s="24" t="s">
        <v>75</v>
      </c>
      <c r="K68" s="24" t="s">
        <v>76</v>
      </c>
      <c r="L68" s="24" t="s">
        <v>77</v>
      </c>
      <c r="M68" s="24" t="s">
        <v>78</v>
      </c>
      <c r="N68" s="24" t="s">
        <v>79</v>
      </c>
      <c r="O68" s="24" t="s">
        <v>80</v>
      </c>
      <c r="P68" s="24" t="s">
        <v>81</v>
      </c>
      <c r="Q68" s="24" t="s">
        <v>82</v>
      </c>
      <c r="R68" s="24" t="s">
        <v>83</v>
      </c>
      <c r="S68" s="24" t="s">
        <v>84</v>
      </c>
      <c r="T68" s="24" t="s">
        <v>85</v>
      </c>
      <c r="U68" s="24" t="s">
        <v>86</v>
      </c>
      <c r="V68" s="24" t="s">
        <v>87</v>
      </c>
      <c r="W68" s="24" t="s">
        <v>88</v>
      </c>
      <c r="X68" s="24" t="s">
        <v>89</v>
      </c>
      <c r="Y68" s="24" t="s">
        <v>90</v>
      </c>
      <c r="Z68" s="24" t="s">
        <v>91</v>
      </c>
      <c r="AA68" s="24" t="s">
        <v>92</v>
      </c>
      <c r="AB68" s="24" t="s">
        <v>93</v>
      </c>
      <c r="AC68" s="24" t="s">
        <v>94</v>
      </c>
      <c r="AD68" s="24" t="s">
        <v>95</v>
      </c>
      <c r="AE68" s="24" t="s">
        <v>96</v>
      </c>
      <c r="AF68" s="24" t="s">
        <v>97</v>
      </c>
      <c r="AG68" s="24" t="s">
        <v>98</v>
      </c>
      <c r="AH68" s="24" t="s">
        <v>99</v>
      </c>
      <c r="AI68" s="24" t="s">
        <v>100</v>
      </c>
      <c r="AJ68" s="24" t="s">
        <v>101</v>
      </c>
      <c r="AK68" s="24" t="s">
        <v>102</v>
      </c>
      <c r="AL68" s="24" t="s">
        <v>103</v>
      </c>
    </row>
    <row r="69" spans="1:38" ht="14">
      <c r="A69" s="1"/>
      <c r="B69" s="5" t="str">
        <f>Categorias!B66</f>
        <v>Combustible</v>
      </c>
      <c r="C69" s="30">
        <v>0</v>
      </c>
      <c r="D69" s="26">
        <f>SUM('Enero 2019'!$H69:$AL69)</f>
        <v>0</v>
      </c>
      <c r="E69" s="26">
        <f t="shared" ref="E69:E77" si="12">C69-D69</f>
        <v>0</v>
      </c>
      <c r="F69" s="28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1:38" ht="14">
      <c r="A70" s="1"/>
      <c r="B70" s="5" t="str">
        <f>Categorias!B67</f>
        <v>Transporte urbano/taxis</v>
      </c>
      <c r="C70" s="30">
        <v>0</v>
      </c>
      <c r="D70" s="26">
        <f>SUM('Enero 2019'!$H70:$AL70)</f>
        <v>0</v>
      </c>
      <c r="E70" s="26">
        <f t="shared" si="12"/>
        <v>0</v>
      </c>
      <c r="F70" s="28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1:38" ht="14">
      <c r="A71" s="1"/>
      <c r="B71" s="5" t="str">
        <f>Categorias!B68</f>
        <v>Reparación</v>
      </c>
      <c r="C71" s="30">
        <v>0</v>
      </c>
      <c r="D71" s="26">
        <f>SUM('Enero 2019'!$H71:$AL71)</f>
        <v>0</v>
      </c>
      <c r="E71" s="26">
        <f t="shared" si="12"/>
        <v>0</v>
      </c>
      <c r="F71" s="28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1:38" ht="14">
      <c r="A72" s="1"/>
      <c r="B72" s="5" t="str">
        <f>Categorias!B69</f>
        <v xml:space="preserve"> cambio llantas</v>
      </c>
      <c r="C72" s="30">
        <v>0</v>
      </c>
      <c r="D72" s="26">
        <f>SUM('Enero 2019'!$H72:$AL72)</f>
        <v>0</v>
      </c>
      <c r="E72" s="26">
        <f t="shared" si="12"/>
        <v>0</v>
      </c>
      <c r="F72" s="28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1:38" ht="14">
      <c r="A73" s="1"/>
      <c r="B73" s="5" t="str">
        <f>Categorias!B70</f>
        <v xml:space="preserve">Lavado </v>
      </c>
      <c r="C73" s="30">
        <v>0</v>
      </c>
      <c r="D73" s="26">
        <f>SUM('Enero 2019'!$H73:$AL73)</f>
        <v>0</v>
      </c>
      <c r="E73" s="26">
        <f t="shared" si="12"/>
        <v>0</v>
      </c>
      <c r="F73" s="28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1:38" ht="14">
      <c r="A74" s="1"/>
      <c r="B74" s="5" t="str">
        <f>Categorias!B71</f>
        <v>Seguro</v>
      </c>
      <c r="C74" s="30">
        <v>0</v>
      </c>
      <c r="D74" s="26">
        <f>SUM('Enero 2019'!$H74:$AL74)</f>
        <v>0</v>
      </c>
      <c r="E74" s="26">
        <f t="shared" si="12"/>
        <v>0</v>
      </c>
      <c r="F74" s="28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1:38" ht="14">
      <c r="A75" s="1"/>
      <c r="B75" s="5" t="str">
        <f>Categorias!B72</f>
        <v>Cambio de aceite</v>
      </c>
      <c r="C75" s="30">
        <v>0</v>
      </c>
      <c r="D75" s="26">
        <f>SUM('Enero 2019'!$H75:$AL75)</f>
        <v>0</v>
      </c>
      <c r="E75" s="26">
        <f t="shared" si="12"/>
        <v>0</v>
      </c>
      <c r="F75" s="28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1:38" ht="14">
      <c r="A76" s="1"/>
      <c r="B76" s="5" t="str">
        <f>Categorias!B73</f>
        <v>RETEVE</v>
      </c>
      <c r="C76" s="30">
        <v>0</v>
      </c>
      <c r="D76" s="26">
        <f>SUM('Enero 2019'!$H76:$AL76)</f>
        <v>0</v>
      </c>
      <c r="E76" s="26">
        <f t="shared" si="12"/>
        <v>0</v>
      </c>
      <c r="F76" s="28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1:38" ht="14">
      <c r="A77" s="1"/>
      <c r="B77" s="5" t="str">
        <f>Categorias!B74</f>
        <v>-</v>
      </c>
      <c r="C77" s="30">
        <v>0</v>
      </c>
      <c r="D77" s="26">
        <f>SUM('Enero 2019'!$H77:$AL77)</f>
        <v>0</v>
      </c>
      <c r="E77" s="26">
        <f t="shared" si="12"/>
        <v>0</v>
      </c>
      <c r="F77" s="28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</row>
    <row r="78" spans="1:38" ht="14">
      <c r="A78" s="1"/>
      <c r="B78" s="9"/>
      <c r="C78" s="29"/>
      <c r="D78" s="29"/>
      <c r="E78" s="29"/>
      <c r="F78" s="1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1:38" ht="14">
      <c r="A79" s="1"/>
      <c r="B79" s="4" t="str">
        <f>Categorias!B76</f>
        <v>No imprescindible HIGIENE</v>
      </c>
      <c r="C79" s="22">
        <f t="shared" ref="C79:E79" si="13">SUM(C80:C86)</f>
        <v>0</v>
      </c>
      <c r="D79" s="22">
        <f t="shared" si="13"/>
        <v>0</v>
      </c>
      <c r="E79" s="22">
        <f t="shared" si="13"/>
        <v>0</v>
      </c>
      <c r="F79" s="23"/>
      <c r="H79" s="24" t="s">
        <v>73</v>
      </c>
      <c r="I79" s="24" t="s">
        <v>74</v>
      </c>
      <c r="J79" s="24" t="s">
        <v>75</v>
      </c>
      <c r="K79" s="24" t="s">
        <v>76</v>
      </c>
      <c r="L79" s="24" t="s">
        <v>77</v>
      </c>
      <c r="M79" s="24" t="s">
        <v>78</v>
      </c>
      <c r="N79" s="24" t="s">
        <v>79</v>
      </c>
      <c r="O79" s="24" t="s">
        <v>80</v>
      </c>
      <c r="P79" s="24" t="s">
        <v>81</v>
      </c>
      <c r="Q79" s="24" t="s">
        <v>82</v>
      </c>
      <c r="R79" s="24" t="s">
        <v>83</v>
      </c>
      <c r="S79" s="24" t="s">
        <v>84</v>
      </c>
      <c r="T79" s="24" t="s">
        <v>85</v>
      </c>
      <c r="U79" s="24" t="s">
        <v>86</v>
      </c>
      <c r="V79" s="24" t="s">
        <v>87</v>
      </c>
      <c r="W79" s="24" t="s">
        <v>88</v>
      </c>
      <c r="X79" s="24" t="s">
        <v>89</v>
      </c>
      <c r="Y79" s="24" t="s">
        <v>90</v>
      </c>
      <c r="Z79" s="24" t="s">
        <v>91</v>
      </c>
      <c r="AA79" s="24" t="s">
        <v>92</v>
      </c>
      <c r="AB79" s="24" t="s">
        <v>93</v>
      </c>
      <c r="AC79" s="24" t="s">
        <v>94</v>
      </c>
      <c r="AD79" s="24" t="s">
        <v>95</v>
      </c>
      <c r="AE79" s="24" t="s">
        <v>96</v>
      </c>
      <c r="AF79" s="24" t="s">
        <v>97</v>
      </c>
      <c r="AG79" s="24" t="s">
        <v>98</v>
      </c>
      <c r="AH79" s="24" t="s">
        <v>99</v>
      </c>
      <c r="AI79" s="24" t="s">
        <v>100</v>
      </c>
      <c r="AJ79" s="24" t="s">
        <v>101</v>
      </c>
      <c r="AK79" s="24" t="s">
        <v>102</v>
      </c>
      <c r="AL79" s="24" t="s">
        <v>103</v>
      </c>
    </row>
    <row r="80" spans="1:38" ht="14">
      <c r="A80" s="1"/>
      <c r="B80" s="5" t="str">
        <f>Categorias!B77</f>
        <v>Cosmeticos</v>
      </c>
      <c r="C80" s="30">
        <v>0</v>
      </c>
      <c r="D80" s="26">
        <f>SUM('Enero 2019'!$H80:$AL80)</f>
        <v>0</v>
      </c>
      <c r="E80" s="26">
        <f t="shared" ref="E80:E86" si="14">C80-D80</f>
        <v>0</v>
      </c>
      <c r="F80" s="28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</row>
    <row r="81" spans="1:38" ht="14">
      <c r="A81" s="1"/>
      <c r="B81" s="5" t="str">
        <f>Categorias!B78</f>
        <v>Peluquería / S. Belleza</v>
      </c>
      <c r="C81" s="30">
        <v>0</v>
      </c>
      <c r="D81" s="26">
        <f>SUM('Enero 2019'!$H81:$AL81)</f>
        <v>0</v>
      </c>
      <c r="E81" s="26">
        <f t="shared" si="14"/>
        <v>0</v>
      </c>
      <c r="F81" s="28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1:38" ht="14">
      <c r="A82" s="1"/>
      <c r="B82" s="5" t="str">
        <f>Categorias!B79</f>
        <v>Lavanderia</v>
      </c>
      <c r="C82" s="30">
        <v>0</v>
      </c>
      <c r="D82" s="26">
        <f>SUM('Enero 2019'!$H82:$AL82)</f>
        <v>0</v>
      </c>
      <c r="E82" s="26">
        <f t="shared" si="14"/>
        <v>0</v>
      </c>
      <c r="F82" s="28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1:38" ht="14">
      <c r="A83" s="1"/>
      <c r="B83" s="5" t="str">
        <f>Categorias!B80</f>
        <v xml:space="preserve">Productos de limpieza </v>
      </c>
      <c r="C83" s="30">
        <v>0</v>
      </c>
      <c r="D83" s="26">
        <f>SUM('Enero 2019'!$H83:$AL83)</f>
        <v>0</v>
      </c>
      <c r="E83" s="26">
        <f t="shared" si="14"/>
        <v>0</v>
      </c>
      <c r="F83" s="28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1:38" ht="14">
      <c r="A84" s="1"/>
      <c r="B84" s="5" t="str">
        <f>Categorias!B81</f>
        <v>Otros</v>
      </c>
      <c r="C84" s="30">
        <v>0</v>
      </c>
      <c r="D84" s="26">
        <f>SUM('Enero 2019'!$H84:$AL84)</f>
        <v>0</v>
      </c>
      <c r="E84" s="26">
        <f t="shared" si="14"/>
        <v>0</v>
      </c>
      <c r="F84" s="28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1:38" ht="14">
      <c r="A85" s="1"/>
      <c r="B85" s="5" t="str">
        <f>Categorias!B82</f>
        <v>-</v>
      </c>
      <c r="C85" s="30">
        <v>0</v>
      </c>
      <c r="D85" s="26">
        <f>SUM('Enero 2019'!$H85:$AL85)</f>
        <v>0</v>
      </c>
      <c r="E85" s="26">
        <f t="shared" si="14"/>
        <v>0</v>
      </c>
      <c r="F85" s="28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1:38" ht="14">
      <c r="A86" s="1"/>
      <c r="B86" s="5" t="str">
        <f>Categorias!B83</f>
        <v>-</v>
      </c>
      <c r="C86" s="30">
        <v>0</v>
      </c>
      <c r="D86" s="26">
        <f>SUM('Enero 2019'!$H86:$AL86)</f>
        <v>0</v>
      </c>
      <c r="E86" s="26">
        <f t="shared" si="14"/>
        <v>0</v>
      </c>
      <c r="F86" s="28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1:38" ht="14">
      <c r="A87" s="1"/>
      <c r="B87" s="10"/>
      <c r="C87" s="38"/>
      <c r="D87" s="29"/>
      <c r="E87" s="29"/>
      <c r="F87" s="31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1:38" ht="14">
      <c r="A88" s="1"/>
      <c r="B88" s="4" t="str">
        <f>Categorias!B85</f>
        <v>No Imprescindible NIÑOS</v>
      </c>
      <c r="C88" s="22">
        <f t="shared" ref="C88:E88" si="15">SUM(C89:C96)</f>
        <v>0</v>
      </c>
      <c r="D88" s="22">
        <f t="shared" si="15"/>
        <v>0</v>
      </c>
      <c r="E88" s="22">
        <f t="shared" si="15"/>
        <v>0</v>
      </c>
      <c r="F88" s="23"/>
      <c r="H88" s="24" t="s">
        <v>73</v>
      </c>
      <c r="I88" s="24" t="s">
        <v>74</v>
      </c>
      <c r="J88" s="24" t="s">
        <v>75</v>
      </c>
      <c r="K88" s="24" t="s">
        <v>76</v>
      </c>
      <c r="L88" s="24" t="s">
        <v>77</v>
      </c>
      <c r="M88" s="24" t="s">
        <v>78</v>
      </c>
      <c r="N88" s="24" t="s">
        <v>79</v>
      </c>
      <c r="O88" s="24" t="s">
        <v>80</v>
      </c>
      <c r="P88" s="24" t="s">
        <v>81</v>
      </c>
      <c r="Q88" s="24" t="s">
        <v>82</v>
      </c>
      <c r="R88" s="24" t="s">
        <v>83</v>
      </c>
      <c r="S88" s="24" t="s">
        <v>84</v>
      </c>
      <c r="T88" s="24" t="s">
        <v>85</v>
      </c>
      <c r="U88" s="24" t="s">
        <v>86</v>
      </c>
      <c r="V88" s="24" t="s">
        <v>87</v>
      </c>
      <c r="W88" s="24" t="s">
        <v>88</v>
      </c>
      <c r="X88" s="24" t="s">
        <v>89</v>
      </c>
      <c r="Y88" s="24" t="s">
        <v>90</v>
      </c>
      <c r="Z88" s="24" t="s">
        <v>91</v>
      </c>
      <c r="AA88" s="24" t="s">
        <v>92</v>
      </c>
      <c r="AB88" s="24" t="s">
        <v>93</v>
      </c>
      <c r="AC88" s="24" t="s">
        <v>94</v>
      </c>
      <c r="AD88" s="24" t="s">
        <v>95</v>
      </c>
      <c r="AE88" s="24" t="s">
        <v>96</v>
      </c>
      <c r="AF88" s="24" t="s">
        <v>97</v>
      </c>
      <c r="AG88" s="24" t="s">
        <v>98</v>
      </c>
      <c r="AH88" s="24" t="s">
        <v>99</v>
      </c>
      <c r="AI88" s="24" t="s">
        <v>100</v>
      </c>
      <c r="AJ88" s="24" t="s">
        <v>101</v>
      </c>
      <c r="AK88" s="24" t="s">
        <v>102</v>
      </c>
      <c r="AL88" s="24" t="s">
        <v>103</v>
      </c>
    </row>
    <row r="89" spans="1:38" ht="14">
      <c r="A89" s="1"/>
      <c r="B89" s="5" t="str">
        <f>Categorias!B86</f>
        <v>Niñera</v>
      </c>
      <c r="C89" s="30">
        <v>0</v>
      </c>
      <c r="D89" s="26">
        <f>SUM('Enero 2019'!$H89:$AL89)</f>
        <v>0</v>
      </c>
      <c r="E89" s="26">
        <f t="shared" ref="E89:E96" si="16">C89-D89</f>
        <v>0</v>
      </c>
      <c r="F89" s="28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</row>
    <row r="90" spans="1:38" ht="14">
      <c r="A90" s="1"/>
      <c r="B90" s="5" t="str">
        <f>Categorias!B87</f>
        <v>Gastos de escuela</v>
      </c>
      <c r="C90" s="30">
        <v>0</v>
      </c>
      <c r="D90" s="26">
        <f>SUM('Enero 2019'!$H90:$AL90)</f>
        <v>0</v>
      </c>
      <c r="E90" s="26">
        <f t="shared" si="16"/>
        <v>0</v>
      </c>
      <c r="F90" s="28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1:38" ht="14">
      <c r="A91" s="1"/>
      <c r="B91" s="5" t="str">
        <f>Categorias!B88</f>
        <v>Viajes escolares</v>
      </c>
      <c r="C91" s="30">
        <v>0</v>
      </c>
      <c r="D91" s="26">
        <f>SUM('Enero 2019'!$H91:$AL91)</f>
        <v>0</v>
      </c>
      <c r="E91" s="26">
        <f t="shared" si="16"/>
        <v>0</v>
      </c>
      <c r="F91" s="28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1:38" ht="14">
      <c r="A92" s="1"/>
      <c r="B92" s="5" t="str">
        <f>Categorias!B89</f>
        <v>Jugetes/juegos</v>
      </c>
      <c r="C92" s="30">
        <v>0</v>
      </c>
      <c r="D92" s="26">
        <f>SUM('Enero 2019'!$H92:$AL92)</f>
        <v>0</v>
      </c>
      <c r="E92" s="26">
        <f t="shared" si="16"/>
        <v>0</v>
      </c>
      <c r="F92" s="28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1:38" ht="14">
      <c r="A93" s="1"/>
      <c r="B93" s="5" t="str">
        <f>Categorias!B90</f>
        <v>Clases adicionales</v>
      </c>
      <c r="C93" s="30">
        <v>0</v>
      </c>
      <c r="D93" s="26">
        <f>SUM('Enero 2019'!$H93:$AL93)</f>
        <v>0</v>
      </c>
      <c r="E93" s="26">
        <f t="shared" si="16"/>
        <v>0</v>
      </c>
      <c r="F93" s="28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1:38" ht="14">
      <c r="A94" s="1"/>
      <c r="B94" s="5" t="str">
        <f>Categorias!B91</f>
        <v>Otros</v>
      </c>
      <c r="C94" s="30">
        <v>0</v>
      </c>
      <c r="D94" s="26">
        <f>SUM('Enero 2019'!$H94:$AL94)</f>
        <v>0</v>
      </c>
      <c r="E94" s="26">
        <f t="shared" si="16"/>
        <v>0</v>
      </c>
      <c r="F94" s="28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1:38" ht="14">
      <c r="A95" s="1"/>
      <c r="B95" s="5" t="str">
        <f>Categorias!B92</f>
        <v>-</v>
      </c>
      <c r="C95" s="30">
        <v>0</v>
      </c>
      <c r="D95" s="26">
        <f>SUM('Enero 2019'!$H95:$AL95)</f>
        <v>0</v>
      </c>
      <c r="E95" s="26">
        <f t="shared" si="16"/>
        <v>0</v>
      </c>
      <c r="F95" s="28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1:38" ht="14">
      <c r="A96" s="1"/>
      <c r="B96" s="5" t="str">
        <f>Categorias!B93</f>
        <v>-</v>
      </c>
      <c r="C96" s="30">
        <v>0</v>
      </c>
      <c r="D96" s="26">
        <f>SUM('Enero 2019'!$H96:$AL96)</f>
        <v>0</v>
      </c>
      <c r="E96" s="26">
        <f t="shared" si="16"/>
        <v>0</v>
      </c>
      <c r="F96" s="28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1:38" ht="14">
      <c r="A97" s="1"/>
      <c r="B97" s="10"/>
      <c r="C97" s="29"/>
      <c r="D97" s="29"/>
      <c r="E97" s="29"/>
      <c r="F97" s="31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</row>
    <row r="98" spans="1:38" ht="14">
      <c r="A98" s="1"/>
      <c r="B98" s="4" t="str">
        <f>Categorias!B95</f>
        <v>NO Imprescindible Educación</v>
      </c>
      <c r="C98" s="22">
        <f t="shared" ref="C98:E98" si="17">SUM(C99:C104)</f>
        <v>0</v>
      </c>
      <c r="D98" s="22">
        <f t="shared" si="17"/>
        <v>0</v>
      </c>
      <c r="E98" s="22">
        <f t="shared" si="17"/>
        <v>0</v>
      </c>
      <c r="F98" s="23"/>
      <c r="H98" s="24" t="s">
        <v>73</v>
      </c>
      <c r="I98" s="24" t="s">
        <v>74</v>
      </c>
      <c r="J98" s="24" t="s">
        <v>75</v>
      </c>
      <c r="K98" s="24" t="s">
        <v>76</v>
      </c>
      <c r="L98" s="24" t="s">
        <v>77</v>
      </c>
      <c r="M98" s="24" t="s">
        <v>78</v>
      </c>
      <c r="N98" s="24" t="s">
        <v>79</v>
      </c>
      <c r="O98" s="24" t="s">
        <v>80</v>
      </c>
      <c r="P98" s="24" t="s">
        <v>81</v>
      </c>
      <c r="Q98" s="24" t="s">
        <v>82</v>
      </c>
      <c r="R98" s="24" t="s">
        <v>83</v>
      </c>
      <c r="S98" s="24" t="s">
        <v>84</v>
      </c>
      <c r="T98" s="24" t="s">
        <v>85</v>
      </c>
      <c r="U98" s="24" t="s">
        <v>86</v>
      </c>
      <c r="V98" s="24" t="s">
        <v>87</v>
      </c>
      <c r="W98" s="24" t="s">
        <v>88</v>
      </c>
      <c r="X98" s="24" t="s">
        <v>89</v>
      </c>
      <c r="Y98" s="24" t="s">
        <v>90</v>
      </c>
      <c r="Z98" s="24" t="s">
        <v>91</v>
      </c>
      <c r="AA98" s="24" t="s">
        <v>92</v>
      </c>
      <c r="AB98" s="24" t="s">
        <v>93</v>
      </c>
      <c r="AC98" s="24" t="s">
        <v>94</v>
      </c>
      <c r="AD98" s="24" t="s">
        <v>95</v>
      </c>
      <c r="AE98" s="24" t="s">
        <v>96</v>
      </c>
      <c r="AF98" s="24" t="s">
        <v>97</v>
      </c>
      <c r="AG98" s="24" t="s">
        <v>98</v>
      </c>
      <c r="AH98" s="24" t="s">
        <v>99</v>
      </c>
      <c r="AI98" s="24" t="s">
        <v>100</v>
      </c>
      <c r="AJ98" s="24" t="s">
        <v>101</v>
      </c>
      <c r="AK98" s="24" t="s">
        <v>102</v>
      </c>
      <c r="AL98" s="24" t="s">
        <v>103</v>
      </c>
    </row>
    <row r="99" spans="1:38" ht="14">
      <c r="A99" s="1"/>
      <c r="B99" s="5" t="str">
        <f>Categorias!B96</f>
        <v>Libros</v>
      </c>
      <c r="C99" s="30">
        <v>0</v>
      </c>
      <c r="D99" s="26">
        <f>SUM('Enero 2019'!$H99:$AL99)</f>
        <v>0</v>
      </c>
      <c r="E99" s="26">
        <f t="shared" ref="E99:E104" si="18">C99-D99</f>
        <v>0</v>
      </c>
      <c r="F99" s="28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1:38" ht="14">
      <c r="A100" s="1"/>
      <c r="B100" s="5" t="str">
        <f>Categorias!B97</f>
        <v>Cursos/formación</v>
      </c>
      <c r="C100" s="30">
        <v>0</v>
      </c>
      <c r="D100" s="26">
        <f>SUM('Enero 2019'!$H100:$AL100)</f>
        <v>0</v>
      </c>
      <c r="E100" s="26">
        <f t="shared" si="18"/>
        <v>0</v>
      </c>
      <c r="F100" s="28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1:38" ht="14">
      <c r="A101" s="1"/>
      <c r="B101" s="5" t="str">
        <f>Categorias!B98</f>
        <v>Aprendizaje de idioma</v>
      </c>
      <c r="C101" s="30">
        <v>0</v>
      </c>
      <c r="D101" s="26">
        <f>SUM('Enero 2019'!$H101:$AL101)</f>
        <v>0</v>
      </c>
      <c r="E101" s="26">
        <f t="shared" si="18"/>
        <v>0</v>
      </c>
      <c r="F101" s="28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1:38" ht="14">
      <c r="A102" s="1"/>
      <c r="B102" s="5" t="str">
        <f>Categorias!B99</f>
        <v>Clases adicionales</v>
      </c>
      <c r="C102" s="30">
        <v>0</v>
      </c>
      <c r="D102" s="26">
        <f>SUM('Enero 2019'!$H102:$AL102)</f>
        <v>0</v>
      </c>
      <c r="E102" s="26">
        <f t="shared" si="18"/>
        <v>0</v>
      </c>
      <c r="F102" s="28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1:38" ht="14">
      <c r="A103" s="1"/>
      <c r="B103" s="5" t="str">
        <f>Categorias!B100</f>
        <v>-</v>
      </c>
      <c r="C103" s="30">
        <v>0</v>
      </c>
      <c r="D103" s="26">
        <f>SUM('Enero 2019'!$H103:$AL103)</f>
        <v>0</v>
      </c>
      <c r="E103" s="26">
        <f t="shared" si="18"/>
        <v>0</v>
      </c>
      <c r="F103" s="28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1:38" ht="14">
      <c r="A104" s="1"/>
      <c r="B104" s="5" t="str">
        <f>Categorias!B101</f>
        <v>-</v>
      </c>
      <c r="C104" s="30">
        <v>0</v>
      </c>
      <c r="D104" s="26">
        <f>SUM('Enero 2019'!$H104:$AL104)</f>
        <v>0</v>
      </c>
      <c r="E104" s="26">
        <f t="shared" si="18"/>
        <v>0</v>
      </c>
      <c r="F104" s="28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1:38" ht="14">
      <c r="A105" s="1"/>
      <c r="B105" s="10"/>
      <c r="C105" s="29"/>
      <c r="D105" s="29"/>
      <c r="E105" s="29"/>
      <c r="F105" s="1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</row>
    <row r="106" spans="1:38" ht="14">
      <c r="A106" s="1"/>
      <c r="B106" s="4" t="str">
        <f>Categorias!B103</f>
        <v>SE PUEDE QUITAR Entrenimiento</v>
      </c>
      <c r="C106" s="22">
        <f t="shared" ref="C106:E106" si="19">SUM(C107:C115)</f>
        <v>0</v>
      </c>
      <c r="D106" s="22">
        <f t="shared" si="19"/>
        <v>0</v>
      </c>
      <c r="E106" s="22">
        <f t="shared" si="19"/>
        <v>0</v>
      </c>
      <c r="F106" s="23"/>
      <c r="H106" s="24" t="s">
        <v>73</v>
      </c>
      <c r="I106" s="24" t="s">
        <v>74</v>
      </c>
      <c r="J106" s="24" t="s">
        <v>75</v>
      </c>
      <c r="K106" s="24" t="s">
        <v>76</v>
      </c>
      <c r="L106" s="24" t="s">
        <v>77</v>
      </c>
      <c r="M106" s="24" t="s">
        <v>78</v>
      </c>
      <c r="N106" s="24" t="s">
        <v>79</v>
      </c>
      <c r="O106" s="24" t="s">
        <v>80</v>
      </c>
      <c r="P106" s="24" t="s">
        <v>81</v>
      </c>
      <c r="Q106" s="24" t="s">
        <v>82</v>
      </c>
      <c r="R106" s="24" t="s">
        <v>83</v>
      </c>
      <c r="S106" s="24" t="s">
        <v>84</v>
      </c>
      <c r="T106" s="24" t="s">
        <v>85</v>
      </c>
      <c r="U106" s="24" t="s">
        <v>86</v>
      </c>
      <c r="V106" s="24" t="s">
        <v>87</v>
      </c>
      <c r="W106" s="24" t="s">
        <v>88</v>
      </c>
      <c r="X106" s="24" t="s">
        <v>89</v>
      </c>
      <c r="Y106" s="24" t="s">
        <v>90</v>
      </c>
      <c r="Z106" s="24" t="s">
        <v>91</v>
      </c>
      <c r="AA106" s="24" t="s">
        <v>92</v>
      </c>
      <c r="AB106" s="24" t="s">
        <v>93</v>
      </c>
      <c r="AC106" s="24" t="s">
        <v>94</v>
      </c>
      <c r="AD106" s="24" t="s">
        <v>95</v>
      </c>
      <c r="AE106" s="24" t="s">
        <v>96</v>
      </c>
      <c r="AF106" s="24" t="s">
        <v>97</v>
      </c>
      <c r="AG106" s="24" t="s">
        <v>98</v>
      </c>
      <c r="AH106" s="24" t="s">
        <v>99</v>
      </c>
      <c r="AI106" s="24" t="s">
        <v>100</v>
      </c>
      <c r="AJ106" s="24" t="s">
        <v>101</v>
      </c>
      <c r="AK106" s="24" t="s">
        <v>102</v>
      </c>
      <c r="AL106" s="24" t="s">
        <v>103</v>
      </c>
    </row>
    <row r="107" spans="1:38" ht="14">
      <c r="A107" s="1"/>
      <c r="B107" s="5" t="str">
        <f>Categorias!B104</f>
        <v>Cine/teatro</v>
      </c>
      <c r="C107" s="30">
        <v>0</v>
      </c>
      <c r="D107" s="26">
        <f>SUM('Enero 2019'!$H107:$AL107)</f>
        <v>0</v>
      </c>
      <c r="E107" s="26">
        <f t="shared" ref="E107:E115" si="20">C107-D107</f>
        <v>0</v>
      </c>
      <c r="F107" s="28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</row>
    <row r="108" spans="1:38" ht="14">
      <c r="A108" s="1"/>
      <c r="B108" s="5" t="str">
        <f>Categorias!B105</f>
        <v>Gimnasio/piscina</v>
      </c>
      <c r="C108" s="30">
        <v>0</v>
      </c>
      <c r="D108" s="26">
        <f>SUM('Enero 2019'!$H108:$AL108)</f>
        <v>0</v>
      </c>
      <c r="E108" s="26">
        <f t="shared" si="20"/>
        <v>0</v>
      </c>
      <c r="F108" s="28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1:38" ht="14">
      <c r="A109" s="1"/>
      <c r="B109" s="5" t="str">
        <f>Categorias!B106</f>
        <v>Juegos</v>
      </c>
      <c r="C109" s="30">
        <v>0</v>
      </c>
      <c r="D109" s="26">
        <f>SUM('Enero 2019'!$H109:$AL109)</f>
        <v>0</v>
      </c>
      <c r="E109" s="26">
        <f t="shared" si="20"/>
        <v>0</v>
      </c>
      <c r="F109" s="28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1:38" ht="14">
      <c r="A110" s="1"/>
      <c r="B110" s="5" t="str">
        <f>Categorias!B107</f>
        <v>Pasatiempo</v>
      </c>
      <c r="C110" s="30">
        <v>0</v>
      </c>
      <c r="D110" s="26">
        <f>SUM('Enero 2019'!$H110:$AL110)</f>
        <v>0</v>
      </c>
      <c r="E110" s="26">
        <f t="shared" si="20"/>
        <v>0</v>
      </c>
      <c r="F110" s="28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1:38" ht="14">
      <c r="A111" s="1"/>
      <c r="B111" s="5" t="e">
        <f>Categorias!#REF!</f>
        <v>#REF!</v>
      </c>
      <c r="C111" s="30">
        <v>0</v>
      </c>
      <c r="D111" s="26">
        <f>SUM('Enero 2019'!$H111:$AL111)</f>
        <v>0</v>
      </c>
      <c r="E111" s="26">
        <f t="shared" si="20"/>
        <v>0</v>
      </c>
      <c r="F111" s="28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1:38" ht="14">
      <c r="A112" s="1"/>
      <c r="B112" s="5" t="str">
        <f>Categorias!B108</f>
        <v>Suscripciones</v>
      </c>
      <c r="C112" s="30">
        <v>0</v>
      </c>
      <c r="D112" s="26">
        <f>SUM('Enero 2019'!$H112:$AL112)</f>
        <v>0</v>
      </c>
      <c r="E112" s="26">
        <f t="shared" si="20"/>
        <v>0</v>
      </c>
      <c r="F112" s="28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1:38" ht="14">
      <c r="A113" s="1"/>
      <c r="B113" s="60" t="s">
        <v>126</v>
      </c>
      <c r="C113" s="30">
        <v>0</v>
      </c>
      <c r="D113" s="26">
        <f>SUM('Enero 2019'!$H113:$AL113)</f>
        <v>0</v>
      </c>
      <c r="E113" s="26">
        <f t="shared" si="20"/>
        <v>0</v>
      </c>
      <c r="F113" s="28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1:38" ht="14">
      <c r="A114" s="1"/>
      <c r="B114" s="60" t="s">
        <v>127</v>
      </c>
      <c r="C114" s="30">
        <v>0</v>
      </c>
      <c r="D114" s="26">
        <f>SUM('Enero 2019'!$H114:$AL114)</f>
        <v>0</v>
      </c>
      <c r="E114" s="26">
        <f t="shared" si="20"/>
        <v>0</v>
      </c>
      <c r="F114" s="28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1:38" ht="14">
      <c r="A115" s="1"/>
      <c r="B115" s="5" t="str">
        <f>Categorias!B112</f>
        <v>Vacaciones</v>
      </c>
      <c r="C115" s="30">
        <v>0</v>
      </c>
      <c r="D115" s="26">
        <f>SUM('Enero 2019'!$H115:$AL115)</f>
        <v>0</v>
      </c>
      <c r="E115" s="26">
        <f t="shared" si="20"/>
        <v>0</v>
      </c>
      <c r="F115" s="28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</row>
    <row r="116" spans="1:38" ht="14">
      <c r="A116" s="1"/>
      <c r="B116" s="10" t="s">
        <v>51</v>
      </c>
      <c r="C116" s="29"/>
      <c r="D116" s="29"/>
      <c r="E116" s="29"/>
      <c r="F116" s="1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1:38" ht="14">
      <c r="A117" s="1"/>
      <c r="B117" s="4" t="str">
        <f>Categorias!B114</f>
        <v>Se deben eliminar DEUDAS</v>
      </c>
      <c r="C117" s="22">
        <f t="shared" ref="C117:E117" si="21">SUM(C118:C125)</f>
        <v>0</v>
      </c>
      <c r="D117" s="22">
        <f t="shared" si="21"/>
        <v>0</v>
      </c>
      <c r="E117" s="22">
        <f t="shared" si="21"/>
        <v>0</v>
      </c>
      <c r="F117" s="23"/>
      <c r="H117" s="24" t="s">
        <v>73</v>
      </c>
      <c r="I117" s="24" t="s">
        <v>74</v>
      </c>
      <c r="J117" s="24" t="s">
        <v>75</v>
      </c>
      <c r="K117" s="24" t="s">
        <v>76</v>
      </c>
      <c r="L117" s="24" t="s">
        <v>77</v>
      </c>
      <c r="M117" s="24" t="s">
        <v>78</v>
      </c>
      <c r="N117" s="24" t="s">
        <v>79</v>
      </c>
      <c r="O117" s="24" t="s">
        <v>80</v>
      </c>
      <c r="P117" s="24" t="s">
        <v>81</v>
      </c>
      <c r="Q117" s="24" t="s">
        <v>82</v>
      </c>
      <c r="R117" s="24" t="s">
        <v>83</v>
      </c>
      <c r="S117" s="24" t="s">
        <v>84</v>
      </c>
      <c r="T117" s="24" t="s">
        <v>85</v>
      </c>
      <c r="U117" s="24" t="s">
        <v>86</v>
      </c>
      <c r="V117" s="24" t="s">
        <v>87</v>
      </c>
      <c r="W117" s="24" t="s">
        <v>88</v>
      </c>
      <c r="X117" s="24" t="s">
        <v>89</v>
      </c>
      <c r="Y117" s="24" t="s">
        <v>90</v>
      </c>
      <c r="Z117" s="24" t="s">
        <v>91</v>
      </c>
      <c r="AA117" s="24" t="s">
        <v>92</v>
      </c>
      <c r="AB117" s="24" t="s">
        <v>93</v>
      </c>
      <c r="AC117" s="24" t="s">
        <v>94</v>
      </c>
      <c r="AD117" s="24" t="s">
        <v>95</v>
      </c>
      <c r="AE117" s="24" t="s">
        <v>96</v>
      </c>
      <c r="AF117" s="24" t="s">
        <v>97</v>
      </c>
      <c r="AG117" s="24" t="s">
        <v>98</v>
      </c>
      <c r="AH117" s="24" t="s">
        <v>99</v>
      </c>
      <c r="AI117" s="24" t="s">
        <v>100</v>
      </c>
      <c r="AJ117" s="24" t="s">
        <v>101</v>
      </c>
      <c r="AK117" s="24" t="s">
        <v>102</v>
      </c>
      <c r="AL117" s="24" t="s">
        <v>103</v>
      </c>
    </row>
    <row r="118" spans="1:38" ht="14">
      <c r="A118" s="1"/>
      <c r="B118" s="5" t="str">
        <f>Categorias!B115</f>
        <v>Crédito hipotecario</v>
      </c>
      <c r="C118" s="30">
        <v>0</v>
      </c>
      <c r="D118" s="26">
        <f>SUM('Enero 2019'!$H118:$AL118)</f>
        <v>0</v>
      </c>
      <c r="E118" s="26">
        <f t="shared" ref="E118:E125" si="22">C118-D118</f>
        <v>0</v>
      </c>
      <c r="F118" s="28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</row>
    <row r="119" spans="1:38" ht="14">
      <c r="A119" s="1"/>
      <c r="B119" s="5" t="str">
        <f>Categorias!B116</f>
        <v>Crédito al consumo</v>
      </c>
      <c r="C119" s="30">
        <v>0</v>
      </c>
      <c r="D119" s="26">
        <f>SUM('Enero 2019'!$H119:$AL119)</f>
        <v>0</v>
      </c>
      <c r="E119" s="26">
        <f t="shared" si="22"/>
        <v>0</v>
      </c>
      <c r="F119" s="28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1:38" ht="14">
      <c r="A120" s="1"/>
      <c r="B120" s="5" t="str">
        <f>Categorias!B117</f>
        <v>Creditos estudiantiles</v>
      </c>
      <c r="C120" s="30">
        <v>0</v>
      </c>
      <c r="D120" s="26">
        <f>SUM('Enero 2019'!$H120:$AL120)</f>
        <v>0</v>
      </c>
      <c r="E120" s="26">
        <f t="shared" si="22"/>
        <v>0</v>
      </c>
      <c r="F120" s="28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1:38" ht="14">
      <c r="A121" s="1"/>
      <c r="B121" s="5" t="str">
        <f>Categorias!B118</f>
        <v>Tarjeta de crédito 1</v>
      </c>
      <c r="C121" s="30">
        <v>0</v>
      </c>
      <c r="D121" s="26">
        <f>SUM('Enero 2019'!$H121:$AL121)</f>
        <v>0</v>
      </c>
      <c r="E121" s="26">
        <f t="shared" si="22"/>
        <v>0</v>
      </c>
      <c r="F121" s="28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1:38" ht="14">
      <c r="A122" s="1"/>
      <c r="B122" s="5" t="str">
        <f>Categorias!B119</f>
        <v>Tarjeta de crédito 2</v>
      </c>
      <c r="C122" s="30">
        <v>0</v>
      </c>
      <c r="D122" s="26">
        <f>SUM('Enero 2019'!$H122:$AL122)</f>
        <v>0</v>
      </c>
      <c r="E122" s="26">
        <f t="shared" si="22"/>
        <v>0</v>
      </c>
      <c r="F122" s="28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1:38" ht="14">
      <c r="A123" s="1"/>
      <c r="B123" s="5" t="str">
        <f>Categorias!B120</f>
        <v>Otros</v>
      </c>
      <c r="C123" s="30">
        <v>0</v>
      </c>
      <c r="D123" s="26">
        <f>SUM('Enero 2019'!$H123:$AL123)</f>
        <v>0</v>
      </c>
      <c r="E123" s="26">
        <f t="shared" si="22"/>
        <v>0</v>
      </c>
      <c r="F123" s="28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1:38" ht="14">
      <c r="A124" s="1"/>
      <c r="B124" s="5" t="str">
        <f>Categorias!B121</f>
        <v>-</v>
      </c>
      <c r="C124" s="30">
        <v>0</v>
      </c>
      <c r="D124" s="26">
        <f>SUM('Enero 2019'!$H124:$AL124)</f>
        <v>0</v>
      </c>
      <c r="E124" s="26">
        <f t="shared" si="22"/>
        <v>0</v>
      </c>
      <c r="F124" s="28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1:38" ht="15.75" customHeight="1">
      <c r="A125" s="1"/>
      <c r="B125" s="5" t="str">
        <f>Categorias!B122</f>
        <v>-</v>
      </c>
      <c r="C125" s="30">
        <v>0</v>
      </c>
      <c r="D125" s="26">
        <f>SUM('Enero 2019'!$H125:$AL125)</f>
        <v>0</v>
      </c>
      <c r="E125" s="26">
        <f t="shared" si="22"/>
        <v>0</v>
      </c>
      <c r="F125" s="28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1:38" ht="14">
      <c r="A126" s="1"/>
      <c r="B126" s="8"/>
      <c r="C126" s="29"/>
      <c r="D126" s="29"/>
      <c r="E126" s="29"/>
      <c r="F126" s="1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</row>
    <row r="127" spans="1:38" ht="14">
      <c r="A127" s="1"/>
      <c r="B127" s="4" t="str">
        <f>Categorias!B124</f>
        <v>NO Imprescindible Mascotas</v>
      </c>
      <c r="C127" s="22">
        <f t="shared" ref="C127:E127" si="23">SUM(C128:C135)</f>
        <v>0</v>
      </c>
      <c r="D127" s="22">
        <f t="shared" si="23"/>
        <v>0</v>
      </c>
      <c r="E127" s="22">
        <f t="shared" si="23"/>
        <v>0</v>
      </c>
      <c r="F127" s="23"/>
      <c r="H127" s="24" t="s">
        <v>73</v>
      </c>
      <c r="I127" s="24" t="s">
        <v>74</v>
      </c>
      <c r="J127" s="24" t="s">
        <v>75</v>
      </c>
      <c r="K127" s="24" t="s">
        <v>76</v>
      </c>
      <c r="L127" s="24" t="s">
        <v>77</v>
      </c>
      <c r="M127" s="24" t="s">
        <v>78</v>
      </c>
      <c r="N127" s="24" t="s">
        <v>79</v>
      </c>
      <c r="O127" s="24" t="s">
        <v>80</v>
      </c>
      <c r="P127" s="24" t="s">
        <v>81</v>
      </c>
      <c r="Q127" s="24" t="s">
        <v>82</v>
      </c>
      <c r="R127" s="24" t="s">
        <v>83</v>
      </c>
      <c r="S127" s="24" t="s">
        <v>84</v>
      </c>
      <c r="T127" s="24" t="s">
        <v>85</v>
      </c>
      <c r="U127" s="24" t="s">
        <v>86</v>
      </c>
      <c r="V127" s="24" t="s">
        <v>87</v>
      </c>
      <c r="W127" s="24" t="s">
        <v>88</v>
      </c>
      <c r="X127" s="24" t="s">
        <v>89</v>
      </c>
      <c r="Y127" s="24" t="s">
        <v>90</v>
      </c>
      <c r="Z127" s="24" t="s">
        <v>91</v>
      </c>
      <c r="AA127" s="24" t="s">
        <v>92</v>
      </c>
      <c r="AB127" s="24" t="s">
        <v>93</v>
      </c>
      <c r="AC127" s="24" t="s">
        <v>94</v>
      </c>
      <c r="AD127" s="24" t="s">
        <v>95</v>
      </c>
      <c r="AE127" s="24" t="s">
        <v>96</v>
      </c>
      <c r="AF127" s="24" t="s">
        <v>97</v>
      </c>
      <c r="AG127" s="24" t="s">
        <v>98</v>
      </c>
      <c r="AH127" s="24" t="s">
        <v>99</v>
      </c>
      <c r="AI127" s="24" t="s">
        <v>100</v>
      </c>
      <c r="AJ127" s="24" t="s">
        <v>101</v>
      </c>
      <c r="AK127" s="24" t="s">
        <v>102</v>
      </c>
      <c r="AL127" s="24" t="s">
        <v>103</v>
      </c>
    </row>
    <row r="128" spans="1:38" ht="14">
      <c r="A128" s="1"/>
      <c r="B128" s="5">
        <f>Categorias!B125</f>
        <v>0</v>
      </c>
      <c r="C128" s="30">
        <v>0</v>
      </c>
      <c r="D128" s="26">
        <f>SUM('Enero 2019'!$H128:$AL128)</f>
        <v>0</v>
      </c>
      <c r="E128" s="26">
        <f t="shared" ref="E128:E135" si="24">C128-D128</f>
        <v>0</v>
      </c>
      <c r="F128" s="28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</row>
    <row r="129" spans="1:38" ht="14">
      <c r="A129" s="1"/>
      <c r="B129" s="5" t="str">
        <f>Categorias!B126</f>
        <v>Cuidado de mascotas</v>
      </c>
      <c r="C129" s="30">
        <v>0</v>
      </c>
      <c r="D129" s="26">
        <f>SUM('Enero 2019'!$H129:$AL129)</f>
        <v>0</v>
      </c>
      <c r="E129" s="26">
        <f t="shared" si="24"/>
        <v>0</v>
      </c>
      <c r="F129" s="28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</row>
    <row r="130" spans="1:38" ht="14">
      <c r="A130" s="1"/>
      <c r="B130" s="5" t="str">
        <f>Categorias!B127</f>
        <v>Veterinario</v>
      </c>
      <c r="C130" s="30">
        <v>0</v>
      </c>
      <c r="D130" s="26">
        <f>SUM('Enero 2019'!$H130:$AL130)</f>
        <v>0</v>
      </c>
      <c r="E130" s="26">
        <f t="shared" si="24"/>
        <v>0</v>
      </c>
      <c r="F130" s="28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1:38" ht="14">
      <c r="A131" s="1"/>
      <c r="B131" s="5" t="str">
        <f>Categorias!B128</f>
        <v>Medicamentos</v>
      </c>
      <c r="C131" s="30">
        <v>0</v>
      </c>
      <c r="D131" s="26">
        <f>SUM('Enero 2019'!$H131:$AL131)</f>
        <v>0</v>
      </c>
      <c r="E131" s="26">
        <f t="shared" si="24"/>
        <v>0</v>
      </c>
      <c r="F131" s="28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1:38" ht="14">
      <c r="A132" s="1"/>
      <c r="B132" s="5" t="str">
        <f>Categorias!B129</f>
        <v>vacunas</v>
      </c>
      <c r="C132" s="30">
        <v>0</v>
      </c>
      <c r="D132" s="26">
        <f>SUM('Enero 2019'!$H132:$AL132)</f>
        <v>0</v>
      </c>
      <c r="E132" s="26">
        <f t="shared" si="24"/>
        <v>0</v>
      </c>
      <c r="F132" s="28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</row>
    <row r="133" spans="1:38" ht="14">
      <c r="A133" s="1"/>
      <c r="B133" s="5">
        <f>Categorias!B130</f>
        <v>0</v>
      </c>
      <c r="C133" s="30">
        <v>0</v>
      </c>
      <c r="D133" s="26">
        <f>SUM('Enero 2019'!$H133:$AL133)</f>
        <v>0</v>
      </c>
      <c r="E133" s="26">
        <f t="shared" si="24"/>
        <v>0</v>
      </c>
      <c r="F133" s="28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</row>
    <row r="134" spans="1:38" ht="14">
      <c r="A134" s="1"/>
      <c r="B134" s="5" t="str">
        <f>Categorias!B131</f>
        <v>-</v>
      </c>
      <c r="C134" s="30">
        <v>0</v>
      </c>
      <c r="D134" s="26">
        <f>SUM('Enero 2019'!$H134:$AL134)</f>
        <v>0</v>
      </c>
      <c r="E134" s="26">
        <f t="shared" si="24"/>
        <v>0</v>
      </c>
      <c r="F134" s="28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</row>
    <row r="135" spans="1:38" ht="14">
      <c r="A135" s="1"/>
      <c r="B135" s="5" t="str">
        <f>Categorias!B132</f>
        <v>-</v>
      </c>
      <c r="C135" s="30">
        <v>0</v>
      </c>
      <c r="D135" s="26">
        <f>SUM('Enero 2019'!$H135:$AL135)</f>
        <v>0</v>
      </c>
      <c r="E135" s="26">
        <f t="shared" si="24"/>
        <v>0</v>
      </c>
      <c r="F135" s="28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</row>
    <row r="136" spans="1:38" ht="14">
      <c r="A136" s="1"/>
      <c r="B136" s="10"/>
      <c r="C136" s="29"/>
      <c r="D136" s="29"/>
      <c r="E136" s="29"/>
      <c r="F136" s="1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</row>
    <row r="137" spans="1:38" ht="14">
      <c r="A137" s="1"/>
      <c r="B137" s="4" t="str">
        <f>Categorias!B134</f>
        <v>IMPRESICINDIBLE AHORROS</v>
      </c>
      <c r="C137" s="22">
        <f t="shared" ref="C137:E137" si="25">SUM(C138:C147)</f>
        <v>0</v>
      </c>
      <c r="D137" s="22">
        <f t="shared" si="25"/>
        <v>0</v>
      </c>
      <c r="E137" s="22">
        <f t="shared" si="25"/>
        <v>0</v>
      </c>
      <c r="F137" s="23"/>
      <c r="H137" s="24" t="s">
        <v>73</v>
      </c>
      <c r="I137" s="24" t="s">
        <v>74</v>
      </c>
      <c r="J137" s="24" t="s">
        <v>75</v>
      </c>
      <c r="K137" s="24" t="s">
        <v>76</v>
      </c>
      <c r="L137" s="24" t="s">
        <v>77</v>
      </c>
      <c r="M137" s="24" t="s">
        <v>78</v>
      </c>
      <c r="N137" s="24" t="s">
        <v>79</v>
      </c>
      <c r="O137" s="24" t="s">
        <v>80</v>
      </c>
      <c r="P137" s="24" t="s">
        <v>81</v>
      </c>
      <c r="Q137" s="24" t="s">
        <v>82</v>
      </c>
      <c r="R137" s="24" t="s">
        <v>83</v>
      </c>
      <c r="S137" s="24" t="s">
        <v>84</v>
      </c>
      <c r="T137" s="24" t="s">
        <v>85</v>
      </c>
      <c r="U137" s="24" t="s">
        <v>86</v>
      </c>
      <c r="V137" s="24" t="s">
        <v>87</v>
      </c>
      <c r="W137" s="24" t="s">
        <v>88</v>
      </c>
      <c r="X137" s="24" t="s">
        <v>89</v>
      </c>
      <c r="Y137" s="24" t="s">
        <v>90</v>
      </c>
      <c r="Z137" s="24" t="s">
        <v>91</v>
      </c>
      <c r="AA137" s="24" t="s">
        <v>92</v>
      </c>
      <c r="AB137" s="24" t="s">
        <v>93</v>
      </c>
      <c r="AC137" s="24" t="s">
        <v>94</v>
      </c>
      <c r="AD137" s="24" t="s">
        <v>95</v>
      </c>
      <c r="AE137" s="24" t="s">
        <v>96</v>
      </c>
      <c r="AF137" s="24" t="s">
        <v>97</v>
      </c>
      <c r="AG137" s="24" t="s">
        <v>98</v>
      </c>
      <c r="AH137" s="24" t="s">
        <v>99</v>
      </c>
      <c r="AI137" s="24" t="s">
        <v>100</v>
      </c>
      <c r="AJ137" s="24" t="s">
        <v>101</v>
      </c>
      <c r="AK137" s="24" t="s">
        <v>102</v>
      </c>
      <c r="AL137" s="24" t="s">
        <v>103</v>
      </c>
    </row>
    <row r="138" spans="1:38" ht="14">
      <c r="A138" s="1"/>
      <c r="B138" s="5" t="str">
        <f>Categorias!B135</f>
        <v>Fondo de emergencia</v>
      </c>
      <c r="C138" s="30">
        <v>0</v>
      </c>
      <c r="D138" s="26">
        <f>SUM('Enero 2019'!$H138:$AL138)</f>
        <v>0</v>
      </c>
      <c r="E138" s="26">
        <f t="shared" ref="E138:E147" si="26">C138-D138</f>
        <v>0</v>
      </c>
      <c r="F138" s="28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</row>
    <row r="139" spans="1:38" ht="14">
      <c r="A139" s="1"/>
      <c r="B139" s="5" t="str">
        <f>Categorias!B136</f>
        <v>Seguros de vida</v>
      </c>
      <c r="C139" s="30">
        <v>0</v>
      </c>
      <c r="D139" s="26">
        <f>SUM('Enero 2019'!$H139:$AL139)</f>
        <v>0</v>
      </c>
      <c r="E139" s="26">
        <f t="shared" si="26"/>
        <v>0</v>
      </c>
      <c r="F139" s="28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</row>
    <row r="140" spans="1:38" ht="14">
      <c r="A140" s="1"/>
      <c r="B140" s="5" t="str">
        <f>Categorias!B137</f>
        <v>Inversiones</v>
      </c>
      <c r="C140" s="30">
        <v>0</v>
      </c>
      <c r="D140" s="26">
        <f>SUM('Enero 2019'!$H140:$AL140)</f>
        <v>0</v>
      </c>
      <c r="E140" s="26">
        <f t="shared" si="26"/>
        <v>0</v>
      </c>
      <c r="F140" s="28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</row>
    <row r="141" spans="1:38" ht="14">
      <c r="A141" s="1"/>
      <c r="B141" s="5" t="str">
        <f>Categorias!B138</f>
        <v>Pensión complementaria</v>
      </c>
      <c r="C141" s="30">
        <v>0</v>
      </c>
      <c r="D141" s="26">
        <f>SUM('Enero 2019'!$H141:$AL141)</f>
        <v>0</v>
      </c>
      <c r="E141" s="26">
        <f t="shared" si="26"/>
        <v>0</v>
      </c>
      <c r="F141" s="28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</row>
    <row r="142" spans="1:38" ht="14">
      <c r="A142" s="1"/>
      <c r="B142" s="5" t="str">
        <f>Categorias!B139</f>
        <v>Metas de corto plazo</v>
      </c>
      <c r="C142" s="30">
        <v>0</v>
      </c>
      <c r="D142" s="26">
        <f>SUM('Enero 2019'!$H142:$AL142)</f>
        <v>0</v>
      </c>
      <c r="E142" s="26">
        <f t="shared" si="26"/>
        <v>0</v>
      </c>
      <c r="F142" s="28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</row>
    <row r="143" spans="1:38" ht="14">
      <c r="A143" s="1"/>
      <c r="B143" s="5" t="str">
        <f>Categorias!B140</f>
        <v>Fondo estudiantil</v>
      </c>
      <c r="C143" s="30">
        <v>0</v>
      </c>
      <c r="D143" s="26">
        <f>SUM('Enero 2019'!$H143:$AL143)</f>
        <v>0</v>
      </c>
      <c r="E143" s="26">
        <f t="shared" si="26"/>
        <v>0</v>
      </c>
      <c r="F143" s="28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</row>
    <row r="144" spans="1:38" ht="14">
      <c r="A144" s="1"/>
      <c r="B144" s="5" t="str">
        <f>Categorias!B141</f>
        <v>Fondo: vacaciones</v>
      </c>
      <c r="C144" s="30">
        <v>0</v>
      </c>
      <c r="D144" s="26">
        <f>SUM('Enero 2019'!$H144:$AL144)</f>
        <v>0</v>
      </c>
      <c r="E144" s="26">
        <f t="shared" si="26"/>
        <v>0</v>
      </c>
      <c r="F144" s="28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</row>
    <row r="145" spans="1:38" ht="14">
      <c r="A145" s="1"/>
      <c r="B145" s="5" t="str">
        <f>Categorias!B142</f>
        <v>Metas mediano plazo</v>
      </c>
      <c r="C145" s="30">
        <v>0</v>
      </c>
      <c r="D145" s="26">
        <f>SUM('Enero 2019'!$H145:$AL145)</f>
        <v>0</v>
      </c>
      <c r="E145" s="26">
        <f t="shared" si="26"/>
        <v>0</v>
      </c>
      <c r="F145" s="28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</row>
    <row r="146" spans="1:38" ht="14">
      <c r="A146" s="1"/>
      <c r="B146" s="5" t="str">
        <f>Categorias!B143</f>
        <v>Metas de largo plazo</v>
      </c>
      <c r="C146" s="30">
        <v>0</v>
      </c>
      <c r="D146" s="26">
        <f>SUM('Enero 2019'!$H146:$AL146)</f>
        <v>0</v>
      </c>
      <c r="E146" s="26">
        <f t="shared" si="26"/>
        <v>0</v>
      </c>
      <c r="F146" s="28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</row>
    <row r="147" spans="1:38" ht="14">
      <c r="A147" s="1"/>
      <c r="B147" s="5" t="str">
        <f>Categorias!B144</f>
        <v>-</v>
      </c>
      <c r="C147" s="30">
        <v>0</v>
      </c>
      <c r="D147" s="26">
        <f>SUM('Enero 2019'!$H147:$AL147)</f>
        <v>0</v>
      </c>
      <c r="E147" s="26">
        <f t="shared" si="26"/>
        <v>0</v>
      </c>
      <c r="F147" s="28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</row>
    <row r="148" spans="1:38" ht="14">
      <c r="A148" s="39"/>
      <c r="B148" s="11"/>
      <c r="C148" s="38"/>
      <c r="D148" s="38"/>
      <c r="E148" s="38"/>
      <c r="F148" s="39"/>
      <c r="G148" s="39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</row>
    <row r="149" spans="1:38" ht="14">
      <c r="A149" s="1"/>
      <c r="B149" s="4" t="str">
        <f>Categorias!B146</f>
        <v>OTROS</v>
      </c>
      <c r="C149" s="22">
        <f t="shared" ref="C149:E149" si="27">SUM(C150:C157)</f>
        <v>0</v>
      </c>
      <c r="D149" s="22">
        <f t="shared" si="27"/>
        <v>0</v>
      </c>
      <c r="E149" s="22">
        <f t="shared" si="27"/>
        <v>0</v>
      </c>
      <c r="F149" s="23"/>
      <c r="H149" s="24" t="s">
        <v>73</v>
      </c>
      <c r="I149" s="24" t="s">
        <v>74</v>
      </c>
      <c r="J149" s="24" t="s">
        <v>75</v>
      </c>
      <c r="K149" s="24" t="s">
        <v>76</v>
      </c>
      <c r="L149" s="24" t="s">
        <v>77</v>
      </c>
      <c r="M149" s="24" t="s">
        <v>78</v>
      </c>
      <c r="N149" s="24" t="s">
        <v>79</v>
      </c>
      <c r="O149" s="24" t="s">
        <v>80</v>
      </c>
      <c r="P149" s="24" t="s">
        <v>81</v>
      </c>
      <c r="Q149" s="24" t="s">
        <v>82</v>
      </c>
      <c r="R149" s="24" t="s">
        <v>83</v>
      </c>
      <c r="S149" s="24" t="s">
        <v>84</v>
      </c>
      <c r="T149" s="24" t="s">
        <v>85</v>
      </c>
      <c r="U149" s="24" t="s">
        <v>86</v>
      </c>
      <c r="V149" s="24" t="s">
        <v>87</v>
      </c>
      <c r="W149" s="24" t="s">
        <v>88</v>
      </c>
      <c r="X149" s="24" t="s">
        <v>89</v>
      </c>
      <c r="Y149" s="24" t="s">
        <v>90</v>
      </c>
      <c r="Z149" s="24" t="s">
        <v>91</v>
      </c>
      <c r="AA149" s="24" t="s">
        <v>92</v>
      </c>
      <c r="AB149" s="24" t="s">
        <v>93</v>
      </c>
      <c r="AC149" s="24" t="s">
        <v>94</v>
      </c>
      <c r="AD149" s="24" t="s">
        <v>95</v>
      </c>
      <c r="AE149" s="24" t="s">
        <v>96</v>
      </c>
      <c r="AF149" s="24" t="s">
        <v>97</v>
      </c>
      <c r="AG149" s="24" t="s">
        <v>98</v>
      </c>
      <c r="AH149" s="24" t="s">
        <v>99</v>
      </c>
      <c r="AI149" s="24" t="s">
        <v>100</v>
      </c>
      <c r="AJ149" s="24" t="s">
        <v>101</v>
      </c>
      <c r="AK149" s="24" t="s">
        <v>102</v>
      </c>
      <c r="AL149" s="24" t="s">
        <v>103</v>
      </c>
    </row>
    <row r="150" spans="1:38" ht="14">
      <c r="A150" s="1"/>
      <c r="B150" s="5" t="str">
        <f>Categorias!B147</f>
        <v>-</v>
      </c>
      <c r="C150" s="30">
        <v>0</v>
      </c>
      <c r="D150" s="26">
        <f>SUM('Enero 2019'!$H150:$AL150)</f>
        <v>0</v>
      </c>
      <c r="E150" s="26">
        <f t="shared" ref="E150:E157" si="28">C150-D150</f>
        <v>0</v>
      </c>
      <c r="F150" s="28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</row>
    <row r="151" spans="1:38" ht="14">
      <c r="A151" s="1"/>
      <c r="B151" s="5" t="str">
        <f>Categorias!B148</f>
        <v>-</v>
      </c>
      <c r="C151" s="30">
        <v>0</v>
      </c>
      <c r="D151" s="26">
        <f>SUM('Enero 2019'!$H151:$AL151)</f>
        <v>0</v>
      </c>
      <c r="E151" s="26">
        <f t="shared" si="28"/>
        <v>0</v>
      </c>
      <c r="F151" s="28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</row>
    <row r="152" spans="1:38" ht="14">
      <c r="A152" s="1"/>
      <c r="B152" s="5" t="str">
        <f>Categorias!B149</f>
        <v>-</v>
      </c>
      <c r="C152" s="30">
        <v>0</v>
      </c>
      <c r="D152" s="26">
        <f>SUM('Enero 2019'!$H152:$AL152)</f>
        <v>0</v>
      </c>
      <c r="E152" s="26">
        <f t="shared" si="28"/>
        <v>0</v>
      </c>
      <c r="F152" s="28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</row>
    <row r="153" spans="1:38" ht="14">
      <c r="A153" s="1"/>
      <c r="B153" s="5" t="str">
        <f>Categorias!B150</f>
        <v>-</v>
      </c>
      <c r="C153" s="30">
        <v>0</v>
      </c>
      <c r="D153" s="26">
        <f>SUM('Enero 2019'!$H153:$AL153)</f>
        <v>0</v>
      </c>
      <c r="E153" s="26">
        <f t="shared" si="28"/>
        <v>0</v>
      </c>
      <c r="F153" s="28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</row>
    <row r="154" spans="1:38" ht="14">
      <c r="A154" s="1"/>
      <c r="B154" s="5" t="str">
        <f>Categorias!B151</f>
        <v>-</v>
      </c>
      <c r="C154" s="30">
        <v>0</v>
      </c>
      <c r="D154" s="26">
        <f>SUM('Enero 2019'!$H154:$AL154)</f>
        <v>0</v>
      </c>
      <c r="E154" s="26">
        <f t="shared" si="28"/>
        <v>0</v>
      </c>
      <c r="F154" s="28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</row>
    <row r="155" spans="1:38" ht="14">
      <c r="A155" s="1"/>
      <c r="B155" s="5" t="str">
        <f>Categorias!B152</f>
        <v>-</v>
      </c>
      <c r="C155" s="30">
        <v>0</v>
      </c>
      <c r="D155" s="26">
        <f>SUM('Enero 2019'!$H155:$AL155)</f>
        <v>0</v>
      </c>
      <c r="E155" s="26">
        <f t="shared" si="28"/>
        <v>0</v>
      </c>
      <c r="F155" s="28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</row>
    <row r="156" spans="1:38" ht="14">
      <c r="A156" s="1"/>
      <c r="B156" s="5" t="str">
        <f>Categorias!B153</f>
        <v>-</v>
      </c>
      <c r="C156" s="30">
        <v>0</v>
      </c>
      <c r="D156" s="26">
        <f>SUM('Enero 2019'!$H156:$AL156)</f>
        <v>0</v>
      </c>
      <c r="E156" s="26">
        <f t="shared" si="28"/>
        <v>0</v>
      </c>
      <c r="F156" s="28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</row>
    <row r="157" spans="1:38" ht="14">
      <c r="A157" s="1"/>
      <c r="B157" s="5" t="str">
        <f>Categorias!B154</f>
        <v>-</v>
      </c>
      <c r="C157" s="30">
        <v>0</v>
      </c>
      <c r="D157" s="26">
        <f>SUM('Enero 2019'!$H157:$AL157)</f>
        <v>0</v>
      </c>
      <c r="E157" s="26">
        <f t="shared" si="28"/>
        <v>0</v>
      </c>
      <c r="F157" s="28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</row>
    <row r="158" spans="1:38" ht="14">
      <c r="A158" s="1"/>
      <c r="B158" s="11"/>
      <c r="C158" s="1"/>
      <c r="D158" s="1"/>
      <c r="E158" s="39"/>
      <c r="F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30" customHeight="1">
      <c r="A159" s="40"/>
      <c r="B159" s="11"/>
      <c r="C159" s="17" t="s">
        <v>105</v>
      </c>
      <c r="D159" s="17" t="s">
        <v>110</v>
      </c>
      <c r="E159" s="17" t="s">
        <v>70</v>
      </c>
      <c r="F159" s="40"/>
      <c r="G159" s="40"/>
      <c r="H159" s="16" t="s">
        <v>73</v>
      </c>
      <c r="I159" s="16" t="s">
        <v>74</v>
      </c>
      <c r="J159" s="16" t="s">
        <v>75</v>
      </c>
      <c r="K159" s="16" t="s">
        <v>76</v>
      </c>
      <c r="L159" s="16" t="s">
        <v>77</v>
      </c>
      <c r="M159" s="16" t="s">
        <v>78</v>
      </c>
      <c r="N159" s="16" t="s">
        <v>79</v>
      </c>
      <c r="O159" s="16" t="s">
        <v>80</v>
      </c>
      <c r="P159" s="16" t="s">
        <v>81</v>
      </c>
      <c r="Q159" s="16" t="s">
        <v>82</v>
      </c>
      <c r="R159" s="16" t="s">
        <v>83</v>
      </c>
      <c r="S159" s="16" t="s">
        <v>84</v>
      </c>
      <c r="T159" s="16" t="s">
        <v>85</v>
      </c>
      <c r="U159" s="16" t="s">
        <v>86</v>
      </c>
      <c r="V159" s="16" t="s">
        <v>87</v>
      </c>
      <c r="W159" s="16" t="s">
        <v>88</v>
      </c>
      <c r="X159" s="16" t="s">
        <v>89</v>
      </c>
      <c r="Y159" s="16" t="s">
        <v>90</v>
      </c>
      <c r="Z159" s="16" t="s">
        <v>91</v>
      </c>
      <c r="AA159" s="16" t="s">
        <v>92</v>
      </c>
      <c r="AB159" s="16" t="s">
        <v>93</v>
      </c>
      <c r="AC159" s="16" t="s">
        <v>94</v>
      </c>
      <c r="AD159" s="16" t="s">
        <v>95</v>
      </c>
      <c r="AE159" s="16" t="s">
        <v>96</v>
      </c>
      <c r="AF159" s="16" t="s">
        <v>97</v>
      </c>
      <c r="AG159" s="16" t="s">
        <v>98</v>
      </c>
      <c r="AH159" s="16" t="s">
        <v>99</v>
      </c>
      <c r="AI159" s="16" t="s">
        <v>100</v>
      </c>
      <c r="AJ159" s="16" t="s">
        <v>101</v>
      </c>
      <c r="AK159" s="16" t="s">
        <v>102</v>
      </c>
      <c r="AL159" s="16" t="s">
        <v>103</v>
      </c>
    </row>
    <row r="160" spans="1:38" ht="17.25" customHeight="1">
      <c r="A160" s="41"/>
      <c r="B160" s="42" t="s">
        <v>72</v>
      </c>
      <c r="C160" s="43">
        <f>C28+C37+C45+C58+C68+C79+C88+C98+C106+C117+C127+C137+C149</f>
        <v>0</v>
      </c>
      <c r="D160" s="43">
        <f>D28+D37+D45+D58+D68+D79+D88+D98+D106+D117+D127+D137+D149</f>
        <v>0</v>
      </c>
      <c r="E160" s="43">
        <f>E28+E37+E45+E58+E68+E79+E88+E98+E106+E117+E127+E137+E149</f>
        <v>0</v>
      </c>
      <c r="F160" s="41"/>
      <c r="G160" s="41"/>
      <c r="H160" s="44">
        <f t="shared" ref="H160:AL160" si="29">SUM(H28:H147)</f>
        <v>0</v>
      </c>
      <c r="I160" s="44">
        <f t="shared" si="29"/>
        <v>0</v>
      </c>
      <c r="J160" s="44">
        <f t="shared" si="29"/>
        <v>0</v>
      </c>
      <c r="K160" s="44">
        <f t="shared" si="29"/>
        <v>0</v>
      </c>
      <c r="L160" s="44">
        <f t="shared" si="29"/>
        <v>0</v>
      </c>
      <c r="M160" s="44">
        <f t="shared" si="29"/>
        <v>0</v>
      </c>
      <c r="N160" s="44">
        <f t="shared" si="29"/>
        <v>0</v>
      </c>
      <c r="O160" s="44">
        <f t="shared" si="29"/>
        <v>0</v>
      </c>
      <c r="P160" s="44">
        <f t="shared" si="29"/>
        <v>0</v>
      </c>
      <c r="Q160" s="44">
        <f t="shared" si="29"/>
        <v>0</v>
      </c>
      <c r="R160" s="44">
        <f t="shared" si="29"/>
        <v>0</v>
      </c>
      <c r="S160" s="44">
        <f t="shared" si="29"/>
        <v>0</v>
      </c>
      <c r="T160" s="44">
        <f t="shared" si="29"/>
        <v>0</v>
      </c>
      <c r="U160" s="44">
        <f t="shared" si="29"/>
        <v>0</v>
      </c>
      <c r="V160" s="44">
        <f t="shared" si="29"/>
        <v>0</v>
      </c>
      <c r="W160" s="44">
        <f t="shared" si="29"/>
        <v>0</v>
      </c>
      <c r="X160" s="44">
        <f t="shared" si="29"/>
        <v>0</v>
      </c>
      <c r="Y160" s="44">
        <f t="shared" si="29"/>
        <v>0</v>
      </c>
      <c r="Z160" s="44">
        <f t="shared" si="29"/>
        <v>0</v>
      </c>
      <c r="AA160" s="44">
        <f t="shared" si="29"/>
        <v>0</v>
      </c>
      <c r="AB160" s="44">
        <f t="shared" si="29"/>
        <v>0</v>
      </c>
      <c r="AC160" s="44">
        <f t="shared" si="29"/>
        <v>0</v>
      </c>
      <c r="AD160" s="44">
        <f t="shared" si="29"/>
        <v>0</v>
      </c>
      <c r="AE160" s="44">
        <f t="shared" si="29"/>
        <v>0</v>
      </c>
      <c r="AF160" s="44">
        <f t="shared" si="29"/>
        <v>0</v>
      </c>
      <c r="AG160" s="44">
        <f t="shared" si="29"/>
        <v>0</v>
      </c>
      <c r="AH160" s="44">
        <f t="shared" si="29"/>
        <v>0</v>
      </c>
      <c r="AI160" s="44">
        <f t="shared" si="29"/>
        <v>0</v>
      </c>
      <c r="AJ160" s="44">
        <f t="shared" si="29"/>
        <v>0</v>
      </c>
      <c r="AK160" s="44">
        <f t="shared" si="29"/>
        <v>0</v>
      </c>
      <c r="AL160" s="44">
        <f t="shared" si="29"/>
        <v>0</v>
      </c>
    </row>
    <row r="161" spans="1:38" ht="14">
      <c r="A161" s="1"/>
      <c r="B161" s="1"/>
      <c r="C161" s="1"/>
      <c r="D161" s="1"/>
      <c r="E161" s="1"/>
      <c r="F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">
      <c r="A162" s="1"/>
      <c r="B162" s="1"/>
      <c r="C162" s="1"/>
      <c r="D162" s="1"/>
      <c r="E162" s="1"/>
      <c r="F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">
      <c r="A163" s="1"/>
      <c r="B163" s="10"/>
      <c r="C163" s="1"/>
      <c r="D163" s="1"/>
      <c r="E163" s="1"/>
      <c r="F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5.75" customHeight="1">
      <c r="A164" s="1"/>
      <c r="B164" s="10"/>
      <c r="C164" s="1"/>
      <c r="D164" s="1"/>
      <c r="E164" s="1"/>
      <c r="F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27" customHeight="1">
      <c r="A165" s="1"/>
      <c r="B165" s="45"/>
      <c r="C165" s="85" t="s">
        <v>111</v>
      </c>
      <c r="D165" s="86"/>
      <c r="E165" s="86"/>
      <c r="F165" s="7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">
      <c r="A166" s="1"/>
      <c r="B166" s="46"/>
      <c r="C166" s="1"/>
      <c r="D166" s="1"/>
      <c r="E166" s="1"/>
      <c r="F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5.75" customHeight="1">
      <c r="A167" s="47"/>
      <c r="B167" s="48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</row>
    <row r="168" spans="1:38" ht="20.25" customHeight="1">
      <c r="A168" s="47"/>
      <c r="B168" s="49" t="s">
        <v>112</v>
      </c>
      <c r="C168" s="80" t="s">
        <v>68</v>
      </c>
      <c r="D168" s="81"/>
      <c r="E168" s="50">
        <f>C9</f>
        <v>0</v>
      </c>
      <c r="F168" s="50"/>
      <c r="G168" s="50"/>
      <c r="H168" s="50"/>
      <c r="I168" s="50"/>
      <c r="J168" s="50"/>
      <c r="K168" s="50"/>
      <c r="L168" s="50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</row>
    <row r="169" spans="1:38" ht="14">
      <c r="A169" s="47"/>
      <c r="B169" s="48"/>
      <c r="C169" s="77" t="s">
        <v>105</v>
      </c>
      <c r="D169" s="73"/>
      <c r="E169" s="47">
        <f>C26</f>
        <v>0</v>
      </c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</row>
    <row r="170" spans="1:38" ht="14">
      <c r="A170" s="47"/>
      <c r="B170" s="48"/>
      <c r="C170" s="51"/>
      <c r="D170" s="51"/>
      <c r="E170" s="47"/>
      <c r="F170" s="47"/>
      <c r="G170" s="47" t="s">
        <v>113</v>
      </c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</row>
    <row r="171" spans="1:38" ht="18.75" customHeight="1">
      <c r="A171" s="47"/>
      <c r="B171" s="48"/>
      <c r="C171" s="82" t="s">
        <v>114</v>
      </c>
      <c r="D171" s="79"/>
      <c r="E171" s="52">
        <f>E168-E169</f>
        <v>0</v>
      </c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</row>
    <row r="172" spans="1:38" ht="14">
      <c r="A172" s="47"/>
      <c r="B172" s="48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</row>
    <row r="173" spans="1:38" ht="14">
      <c r="A173" s="47"/>
      <c r="B173" s="48"/>
      <c r="C173" s="47"/>
      <c r="D173" s="47"/>
      <c r="E173" s="47"/>
      <c r="F173" s="47"/>
      <c r="G173" s="47"/>
      <c r="H173" s="53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</row>
    <row r="174" spans="1:38" ht="15.75" customHeight="1">
      <c r="A174" s="47"/>
      <c r="B174" s="48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</row>
    <row r="175" spans="1:38" ht="39.75" customHeight="1">
      <c r="A175" s="47"/>
      <c r="B175" s="54" t="s">
        <v>115</v>
      </c>
      <c r="C175" s="80" t="s">
        <v>116</v>
      </c>
      <c r="D175" s="81"/>
      <c r="E175" s="50">
        <f>D9</f>
        <v>0</v>
      </c>
      <c r="F175" s="50"/>
      <c r="G175" s="50"/>
      <c r="H175" s="50"/>
      <c r="I175" s="50"/>
      <c r="J175" s="50"/>
      <c r="K175" s="50"/>
      <c r="L175" s="50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</row>
    <row r="176" spans="1:38" ht="14">
      <c r="A176" s="47"/>
      <c r="B176" s="48"/>
      <c r="C176" s="77" t="s">
        <v>110</v>
      </c>
      <c r="D176" s="73"/>
      <c r="E176" s="47">
        <f>D26</f>
        <v>0</v>
      </c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</row>
    <row r="177" spans="1:38" ht="14">
      <c r="A177" s="1"/>
      <c r="B177" s="7"/>
      <c r="C177" s="1"/>
      <c r="D177" s="1"/>
      <c r="E177" s="1"/>
      <c r="F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8.75" customHeight="1">
      <c r="A178" s="1"/>
      <c r="B178" s="7"/>
      <c r="C178" s="78" t="s">
        <v>114</v>
      </c>
      <c r="D178" s="79"/>
      <c r="E178" s="55">
        <f>E175-E176</f>
        <v>0</v>
      </c>
      <c r="F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4">
      <c r="A179" s="1"/>
      <c r="B179" s="7"/>
      <c r="C179" s="1"/>
      <c r="D179" s="1"/>
      <c r="E179" s="1"/>
      <c r="F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">
      <c r="A180" s="1"/>
      <c r="B180" s="7"/>
      <c r="C180" s="1"/>
      <c r="D180" s="1"/>
      <c r="E180" s="1"/>
      <c r="F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">
      <c r="A181" s="1"/>
      <c r="B181" s="7"/>
      <c r="C181" s="1"/>
      <c r="D181" s="1"/>
      <c r="E181" s="1"/>
      <c r="F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9.5" customHeight="1">
      <c r="A182" s="1"/>
      <c r="B182" s="7"/>
      <c r="C182" s="56"/>
      <c r="D182" s="57" t="str">
        <f>B28</f>
        <v>PRIMERO ES LO PRIMERO</v>
      </c>
      <c r="E182" s="58">
        <f>D28</f>
        <v>0</v>
      </c>
      <c r="F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9.5" customHeight="1">
      <c r="A183" s="1"/>
      <c r="B183" s="7"/>
      <c r="C183" s="56"/>
      <c r="D183" s="57" t="str">
        <f>B37</f>
        <v>SALUD</v>
      </c>
      <c r="E183" s="58">
        <f>D37</f>
        <v>0</v>
      </c>
      <c r="F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9.5" customHeight="1">
      <c r="A184" s="1"/>
      <c r="B184" s="7"/>
      <c r="C184" s="56"/>
      <c r="D184" s="57" t="str">
        <f>B45</f>
        <v>VIVIENDA</v>
      </c>
      <c r="E184" s="58">
        <f>D45</f>
        <v>0</v>
      </c>
      <c r="F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9.5" customHeight="1">
      <c r="A185" s="1"/>
      <c r="B185" s="7"/>
      <c r="C185" s="56"/>
      <c r="D185" s="57" t="str">
        <f>B58</f>
        <v>ROPA Y CALZADO</v>
      </c>
      <c r="E185" s="58">
        <f>D58</f>
        <v>0</v>
      </c>
      <c r="F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9.5" customHeight="1">
      <c r="A186" s="1"/>
      <c r="B186" s="7"/>
      <c r="C186" s="56"/>
      <c r="D186" s="57" t="str">
        <f>B68</f>
        <v>TRANSPORTE</v>
      </c>
      <c r="E186" s="58">
        <f>D68</f>
        <v>0</v>
      </c>
      <c r="F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9.5" customHeight="1">
      <c r="A187" s="1"/>
      <c r="B187" s="7"/>
      <c r="C187" s="56"/>
      <c r="D187" s="57" t="str">
        <f>B79</f>
        <v>No imprescindible HIGIENE</v>
      </c>
      <c r="E187" s="58">
        <f>D79</f>
        <v>0</v>
      </c>
      <c r="F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9.5" customHeight="1">
      <c r="A188" s="1"/>
      <c r="B188" s="7"/>
      <c r="C188" s="56"/>
      <c r="D188" s="57" t="str">
        <f>B88</f>
        <v>No Imprescindible NIÑOS</v>
      </c>
      <c r="E188" s="58">
        <f>D88</f>
        <v>0</v>
      </c>
      <c r="F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9.5" customHeight="1">
      <c r="A189" s="1"/>
      <c r="B189" s="7"/>
      <c r="C189" s="56"/>
      <c r="D189" s="57" t="str">
        <f>B98</f>
        <v>NO Imprescindible Educación</v>
      </c>
      <c r="E189" s="58">
        <f>D98</f>
        <v>0</v>
      </c>
      <c r="F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9.5" customHeight="1">
      <c r="A190" s="1"/>
      <c r="B190" s="7"/>
      <c r="C190" s="56"/>
      <c r="D190" s="57" t="str">
        <f>B106</f>
        <v>SE PUEDE QUITAR Entrenimiento</v>
      </c>
      <c r="E190" s="58">
        <f>D106</f>
        <v>0</v>
      </c>
      <c r="F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9.5" customHeight="1">
      <c r="A191" s="1"/>
      <c r="B191" s="7"/>
      <c r="C191" s="56"/>
      <c r="D191" s="57" t="str">
        <f>B117</f>
        <v>Se deben eliminar DEUDAS</v>
      </c>
      <c r="E191" s="58">
        <f>D117</f>
        <v>0</v>
      </c>
      <c r="F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9.5" customHeight="1">
      <c r="A192" s="1"/>
      <c r="B192" s="7"/>
      <c r="C192" s="56"/>
      <c r="D192" s="57" t="str">
        <f>B127</f>
        <v>NO Imprescindible Mascotas</v>
      </c>
      <c r="E192" s="58">
        <f>D127</f>
        <v>0</v>
      </c>
      <c r="F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9.5" customHeight="1">
      <c r="A193" s="1"/>
      <c r="B193" s="7"/>
      <c r="C193" s="1"/>
      <c r="D193" s="57" t="str">
        <f>B137</f>
        <v>IMPRESICINDIBLE AHORROS</v>
      </c>
      <c r="E193" s="58">
        <f>D137</f>
        <v>0</v>
      </c>
      <c r="F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9.5" customHeight="1">
      <c r="A194" s="1"/>
      <c r="B194" s="7"/>
      <c r="C194" s="1"/>
      <c r="D194" s="57" t="str">
        <f>B149</f>
        <v>OTROS</v>
      </c>
      <c r="E194" s="58">
        <f>D149</f>
        <v>0</v>
      </c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4">
      <c r="A195" s="1"/>
      <c r="B195" s="7"/>
      <c r="C195" s="1"/>
      <c r="D195" s="1"/>
      <c r="E195" s="1"/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4">
      <c r="A196" s="1"/>
      <c r="B196" s="7"/>
      <c r="C196" s="1"/>
      <c r="D196" s="1"/>
      <c r="E196" s="1"/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4">
      <c r="A197" s="1"/>
      <c r="B197" s="7"/>
      <c r="C197" s="1"/>
      <c r="D197" s="1"/>
      <c r="E197" s="1"/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4">
      <c r="A198" s="1"/>
      <c r="B198" s="7"/>
      <c r="C198" s="1"/>
      <c r="D198" s="1"/>
      <c r="E198" s="1"/>
      <c r="F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4">
      <c r="A199" s="1"/>
      <c r="B199" s="7"/>
      <c r="C199" s="1"/>
      <c r="D199" s="1"/>
      <c r="E199" s="1"/>
      <c r="F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4">
      <c r="A200" s="1"/>
      <c r="B200" s="7"/>
      <c r="C200" s="1"/>
      <c r="D200" s="1"/>
      <c r="E200" s="1"/>
      <c r="F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4">
      <c r="A201" s="1"/>
      <c r="B201" s="7"/>
      <c r="C201" s="1"/>
      <c r="D201" s="1"/>
      <c r="E201" s="1"/>
      <c r="F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4">
      <c r="A202" s="1"/>
      <c r="B202" s="7"/>
      <c r="C202" s="1"/>
      <c r="D202" s="1"/>
      <c r="E202" s="1"/>
      <c r="F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4">
      <c r="A203" s="1"/>
      <c r="B203" s="7"/>
      <c r="C203" s="1"/>
      <c r="D203" s="1"/>
      <c r="E203" s="1"/>
      <c r="F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">
      <c r="A204" s="1"/>
      <c r="B204" s="7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">
      <c r="A205" s="1"/>
      <c r="B205" s="7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">
      <c r="A206" s="1"/>
      <c r="B206" s="7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">
      <c r="A207" s="1"/>
      <c r="B207" s="7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">
      <c r="A208" s="1"/>
      <c r="B208" s="7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">
      <c r="A209" s="1"/>
      <c r="B209" s="7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">
      <c r="A210" s="1"/>
      <c r="B210" s="7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">
      <c r="A211" s="1"/>
      <c r="B211" s="7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">
      <c r="A212" s="1"/>
      <c r="B212" s="7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">
      <c r="A213" s="1"/>
      <c r="B213" s="7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">
      <c r="A214" s="1"/>
      <c r="B214" s="7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">
      <c r="A215" s="1"/>
      <c r="B215" s="7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">
      <c r="A216" s="1"/>
      <c r="B216" s="7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">
      <c r="A217" s="1"/>
      <c r="B217" s="7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">
      <c r="A218" s="1"/>
      <c r="B218" s="7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">
      <c r="A219" s="1"/>
      <c r="B219" s="7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">
      <c r="A220" s="1"/>
      <c r="B220" s="7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">
      <c r="A221" s="1"/>
      <c r="B221" s="7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">
      <c r="A222" s="1"/>
      <c r="B222" s="7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">
      <c r="A223" s="1"/>
      <c r="B223" s="7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">
      <c r="A224" s="1"/>
      <c r="B224" s="7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">
      <c r="A225" s="1"/>
      <c r="B225" s="7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">
      <c r="A226" s="1"/>
      <c r="B226" s="7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">
      <c r="A227" s="1"/>
      <c r="B227" s="7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">
      <c r="A228" s="1"/>
      <c r="B228" s="7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">
      <c r="A229" s="1"/>
      <c r="B229" s="7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">
      <c r="A230" s="1"/>
      <c r="B230" s="7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">
      <c r="A231" s="1"/>
      <c r="B231" s="7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">
      <c r="A232" s="1"/>
      <c r="B232" s="7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">
      <c r="A233" s="1"/>
      <c r="B233" s="7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">
      <c r="A234" s="1"/>
      <c r="B234" s="7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">
      <c r="A235" s="1"/>
      <c r="B235" s="7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">
      <c r="A236" s="1"/>
      <c r="B236" s="7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">
      <c r="A237" s="1"/>
      <c r="B237" s="7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">
      <c r="A238" s="1"/>
      <c r="B238" s="7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">
      <c r="A239" s="1"/>
      <c r="B239" s="7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">
      <c r="A240" s="1"/>
      <c r="B240" s="7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">
      <c r="A241" s="1"/>
      <c r="B241" s="7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">
      <c r="A242" s="1"/>
      <c r="B242" s="7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">
      <c r="A243" s="1"/>
      <c r="B243" s="7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">
      <c r="A244" s="1"/>
      <c r="B244" s="7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">
      <c r="A245" s="1"/>
      <c r="B245" s="7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">
      <c r="A246" s="1"/>
      <c r="B246" s="7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">
      <c r="A247" s="1"/>
      <c r="B247" s="7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">
      <c r="A248" s="1"/>
      <c r="B248" s="7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">
      <c r="A249" s="1"/>
      <c r="B249" s="7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">
      <c r="A250" s="1"/>
      <c r="B250" s="7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">
      <c r="A251" s="1"/>
      <c r="B251" s="7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">
      <c r="A252" s="1"/>
      <c r="B252" s="7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">
      <c r="A253" s="1"/>
      <c r="B253" s="7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">
      <c r="A254" s="1"/>
      <c r="B254" s="7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">
      <c r="A255" s="1"/>
      <c r="B255" s="7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">
      <c r="A256" s="1"/>
      <c r="B256" s="7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">
      <c r="A257" s="1"/>
      <c r="B257" s="7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">
      <c r="A258" s="1"/>
      <c r="B258" s="7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">
      <c r="A259" s="1"/>
      <c r="B259" s="7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">
      <c r="A260" s="1"/>
      <c r="B260" s="7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">
      <c r="A261" s="1"/>
      <c r="B261" s="7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">
      <c r="A262" s="1"/>
      <c r="B262" s="7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">
      <c r="A263" s="1"/>
      <c r="B263" s="7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">
      <c r="A264" s="1"/>
      <c r="B264" s="7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">
      <c r="A265" s="1"/>
      <c r="B265" s="7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">
      <c r="A266" s="1"/>
      <c r="B266" s="7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">
      <c r="A267" s="1"/>
      <c r="B267" s="7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">
      <c r="A268" s="1"/>
      <c r="B268" s="7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">
      <c r="A269" s="1"/>
      <c r="B269" s="7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">
      <c r="A270" s="1"/>
      <c r="B270" s="7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">
      <c r="A271" s="1"/>
      <c r="B271" s="7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">
      <c r="A272" s="1"/>
      <c r="B272" s="7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">
      <c r="A273" s="1"/>
      <c r="B273" s="7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">
      <c r="A274" s="1"/>
      <c r="B274" s="7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">
      <c r="A275" s="1"/>
      <c r="B275" s="7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">
      <c r="A276" s="1"/>
      <c r="B276" s="7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">
      <c r="A277" s="1"/>
      <c r="B277" s="7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">
      <c r="A278" s="1"/>
      <c r="B278" s="7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">
      <c r="A279" s="1"/>
      <c r="B279" s="7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">
      <c r="A280" s="1"/>
      <c r="B280" s="7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">
      <c r="A281" s="1"/>
      <c r="B281" s="7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">
      <c r="A282" s="1"/>
      <c r="B282" s="7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">
      <c r="A283" s="1"/>
      <c r="B283" s="7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">
      <c r="A284" s="1"/>
      <c r="B284" s="7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">
      <c r="A285" s="1"/>
      <c r="B285" s="7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">
      <c r="A286" s="1"/>
      <c r="B286" s="7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">
      <c r="A287" s="1"/>
      <c r="B287" s="7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">
      <c r="A288" s="1"/>
      <c r="B288" s="7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">
      <c r="A289" s="1"/>
      <c r="B289" s="7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">
      <c r="A290" s="1"/>
      <c r="B290" s="7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">
      <c r="A291" s="1"/>
      <c r="B291" s="7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">
      <c r="A292" s="1"/>
      <c r="B292" s="7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">
      <c r="A293" s="1"/>
      <c r="B293" s="7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">
      <c r="A294" s="1"/>
      <c r="B294" s="7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">
      <c r="A295" s="1"/>
      <c r="B295" s="7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">
      <c r="A296" s="1"/>
      <c r="B296" s="7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">
      <c r="A297" s="1"/>
      <c r="B297" s="7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">
      <c r="A298" s="1"/>
      <c r="B298" s="7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">
      <c r="A299" s="1"/>
      <c r="B299" s="7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">
      <c r="A300" s="1"/>
      <c r="B300" s="7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">
      <c r="A301" s="1"/>
      <c r="B301" s="7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">
      <c r="A302" s="1"/>
      <c r="B302" s="7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">
      <c r="A303" s="1"/>
      <c r="B303" s="7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">
      <c r="A304" s="1"/>
      <c r="B304" s="7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">
      <c r="A305" s="1"/>
      <c r="B305" s="7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">
      <c r="A306" s="1"/>
      <c r="B306" s="7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">
      <c r="A307" s="1"/>
      <c r="B307" s="7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">
      <c r="A308" s="1"/>
      <c r="B308" s="7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">
      <c r="A309" s="1"/>
      <c r="B309" s="7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">
      <c r="A310" s="1"/>
      <c r="B310" s="7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">
      <c r="A311" s="1"/>
      <c r="B311" s="7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">
      <c r="A312" s="1"/>
      <c r="B312" s="7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">
      <c r="A313" s="1"/>
      <c r="B313" s="7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">
      <c r="A314" s="1"/>
      <c r="B314" s="7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">
      <c r="A315" s="1"/>
      <c r="B315" s="7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">
      <c r="A316" s="1"/>
      <c r="B316" s="7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">
      <c r="A317" s="1"/>
      <c r="B317" s="7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">
      <c r="A318" s="1"/>
      <c r="B318" s="7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">
      <c r="A319" s="1"/>
      <c r="B319" s="7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">
      <c r="A320" s="1"/>
      <c r="B320" s="7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">
      <c r="A321" s="1"/>
      <c r="B321" s="7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">
      <c r="A322" s="1"/>
      <c r="B322" s="7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">
      <c r="A323" s="1"/>
      <c r="B323" s="7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">
      <c r="A324" s="1"/>
      <c r="B324" s="7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">
      <c r="A325" s="1"/>
      <c r="B325" s="7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">
      <c r="A326" s="1"/>
      <c r="B326" s="7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">
      <c r="A327" s="1"/>
      <c r="B327" s="7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">
      <c r="A328" s="1"/>
      <c r="B328" s="7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">
      <c r="A329" s="1"/>
      <c r="B329" s="7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">
      <c r="A330" s="1"/>
      <c r="B330" s="7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">
      <c r="A331" s="1"/>
      <c r="B331" s="7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">
      <c r="A332" s="1"/>
      <c r="B332" s="7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">
      <c r="A333" s="1"/>
      <c r="B333" s="7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">
      <c r="A334" s="1"/>
      <c r="B334" s="7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">
      <c r="A335" s="1"/>
      <c r="B335" s="7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">
      <c r="A336" s="1"/>
      <c r="B336" s="7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">
      <c r="A337" s="1"/>
      <c r="B337" s="7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">
      <c r="A338" s="1"/>
      <c r="B338" s="7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">
      <c r="A339" s="1"/>
      <c r="B339" s="7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">
      <c r="A340" s="1"/>
      <c r="B340" s="7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">
      <c r="A341" s="1"/>
      <c r="B341" s="7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">
      <c r="A342" s="1"/>
      <c r="B342" s="7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">
      <c r="A343" s="1"/>
      <c r="B343" s="7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">
      <c r="A344" s="1"/>
      <c r="B344" s="7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">
      <c r="A345" s="1"/>
      <c r="B345" s="7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">
      <c r="A346" s="1"/>
      <c r="B346" s="7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">
      <c r="A347" s="1"/>
      <c r="B347" s="7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">
      <c r="A348" s="1"/>
      <c r="B348" s="7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">
      <c r="A349" s="1"/>
      <c r="B349" s="7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">
      <c r="A350" s="1"/>
      <c r="B350" s="7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">
      <c r="A351" s="1"/>
      <c r="B351" s="7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">
      <c r="A352" s="1"/>
      <c r="B352" s="7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">
      <c r="A353" s="1"/>
      <c r="B353" s="7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">
      <c r="A354" s="1"/>
      <c r="B354" s="7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">
      <c r="A355" s="1"/>
      <c r="B355" s="7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">
      <c r="A356" s="1"/>
      <c r="B356" s="7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">
      <c r="A357" s="1"/>
      <c r="B357" s="7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">
      <c r="A358" s="1"/>
      <c r="B358" s="7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">
      <c r="A359" s="1"/>
      <c r="B359" s="7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">
      <c r="A360" s="1"/>
      <c r="B360" s="7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">
      <c r="A361" s="1"/>
      <c r="B361" s="7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">
      <c r="A362" s="1"/>
      <c r="B362" s="7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">
      <c r="A363" s="1"/>
      <c r="B363" s="7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">
      <c r="A364" s="1"/>
      <c r="B364" s="7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">
      <c r="A365" s="1"/>
      <c r="B365" s="7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">
      <c r="A366" s="1"/>
      <c r="B366" s="7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">
      <c r="A367" s="1"/>
      <c r="B367" s="7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">
      <c r="A368" s="1"/>
      <c r="B368" s="7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">
      <c r="A369" s="1"/>
      <c r="B369" s="7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">
      <c r="A370" s="1"/>
      <c r="B370" s="7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">
      <c r="A371" s="1"/>
      <c r="B371" s="7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">
      <c r="A372" s="1"/>
      <c r="B372" s="7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">
      <c r="A373" s="1"/>
      <c r="B373" s="7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">
      <c r="A374" s="1"/>
      <c r="B374" s="7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">
      <c r="A375" s="1"/>
      <c r="B375" s="7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">
      <c r="A376" s="1"/>
      <c r="B376" s="7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">
      <c r="A377" s="1"/>
      <c r="B377" s="7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">
      <c r="A378" s="1"/>
      <c r="B378" s="7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">
      <c r="A379" s="1"/>
      <c r="B379" s="7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">
      <c r="A380" s="1"/>
      <c r="B380" s="7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">
      <c r="A381" s="1"/>
      <c r="B381" s="7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">
      <c r="A382" s="1"/>
      <c r="B382" s="7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">
      <c r="A383" s="1"/>
      <c r="B383" s="7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">
      <c r="A384" s="1"/>
      <c r="B384" s="7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">
      <c r="A385" s="1"/>
      <c r="B385" s="7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">
      <c r="A386" s="1"/>
      <c r="B386" s="7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">
      <c r="A387" s="1"/>
      <c r="B387" s="7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">
      <c r="A388" s="1"/>
      <c r="B388" s="7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">
      <c r="A389" s="1"/>
      <c r="B389" s="7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">
      <c r="A390" s="1"/>
      <c r="B390" s="7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">
      <c r="A391" s="1"/>
      <c r="B391" s="7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">
      <c r="A392" s="1"/>
      <c r="B392" s="7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">
      <c r="A393" s="1"/>
      <c r="B393" s="7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">
      <c r="A394" s="1"/>
      <c r="B394" s="7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">
      <c r="A395" s="1"/>
      <c r="B395" s="7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">
      <c r="A396" s="1"/>
      <c r="B396" s="7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">
      <c r="A397" s="1"/>
      <c r="B397" s="7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">
      <c r="A398" s="1"/>
      <c r="B398" s="7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">
      <c r="A399" s="1"/>
      <c r="B399" s="7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">
      <c r="A400" s="1"/>
      <c r="B400" s="7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">
      <c r="A401" s="1"/>
      <c r="B401" s="7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">
      <c r="A402" s="1"/>
      <c r="B402" s="7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">
      <c r="A403" s="1"/>
      <c r="B403" s="7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">
      <c r="A404" s="1"/>
      <c r="B404" s="7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">
      <c r="A405" s="1"/>
      <c r="B405" s="7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">
      <c r="A406" s="1"/>
      <c r="B406" s="7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">
      <c r="A407" s="1"/>
      <c r="B407" s="7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">
      <c r="A408" s="1"/>
      <c r="B408" s="7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">
      <c r="A409" s="1"/>
      <c r="B409" s="7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">
      <c r="A410" s="1"/>
      <c r="B410" s="7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">
      <c r="A411" s="1"/>
      <c r="B411" s="7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">
      <c r="A412" s="1"/>
      <c r="B412" s="7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">
      <c r="A413" s="1"/>
      <c r="B413" s="7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">
      <c r="A414" s="1"/>
      <c r="B414" s="7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">
      <c r="A415" s="1"/>
      <c r="B415" s="7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">
      <c r="A416" s="1"/>
      <c r="B416" s="7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">
      <c r="A417" s="1"/>
      <c r="B417" s="7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">
      <c r="A418" s="1"/>
      <c r="B418" s="7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">
      <c r="A419" s="1"/>
      <c r="B419" s="7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">
      <c r="A420" s="1"/>
      <c r="B420" s="7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">
      <c r="A421" s="1"/>
      <c r="B421" s="7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">
      <c r="A422" s="1"/>
      <c r="B422" s="7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">
      <c r="A423" s="1"/>
      <c r="B423" s="7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">
      <c r="A424" s="1"/>
      <c r="B424" s="7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">
      <c r="A425" s="1"/>
      <c r="B425" s="7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">
      <c r="A426" s="1"/>
      <c r="B426" s="7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">
      <c r="A427" s="1"/>
      <c r="B427" s="7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">
      <c r="A428" s="1"/>
      <c r="B428" s="7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">
      <c r="A429" s="1"/>
      <c r="B429" s="7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">
      <c r="A430" s="1"/>
      <c r="B430" s="7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">
      <c r="A431" s="1"/>
      <c r="B431" s="7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">
      <c r="A432" s="1"/>
      <c r="B432" s="7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">
      <c r="A433" s="1"/>
      <c r="B433" s="7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">
      <c r="A434" s="1"/>
      <c r="B434" s="7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">
      <c r="A435" s="1"/>
      <c r="B435" s="7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">
      <c r="A436" s="1"/>
      <c r="B436" s="7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">
      <c r="A437" s="1"/>
      <c r="B437" s="7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">
      <c r="A438" s="1"/>
      <c r="B438" s="7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">
      <c r="A439" s="1"/>
      <c r="B439" s="7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">
      <c r="A440" s="1"/>
      <c r="B440" s="7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">
      <c r="A441" s="1"/>
      <c r="B441" s="7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">
      <c r="A442" s="1"/>
      <c r="B442" s="7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">
      <c r="A443" s="1"/>
      <c r="B443" s="7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">
      <c r="A444" s="1"/>
      <c r="B444" s="7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">
      <c r="A445" s="1"/>
      <c r="B445" s="7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">
      <c r="A446" s="1"/>
      <c r="B446" s="7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">
      <c r="A447" s="1"/>
      <c r="B447" s="7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">
      <c r="A448" s="1"/>
      <c r="B448" s="7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">
      <c r="A449" s="1"/>
      <c r="B449" s="7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">
      <c r="A450" s="1"/>
      <c r="B450" s="7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">
      <c r="A451" s="1"/>
      <c r="B451" s="7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">
      <c r="A452" s="1"/>
      <c r="B452" s="7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">
      <c r="A453" s="1"/>
      <c r="B453" s="7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">
      <c r="A454" s="1"/>
      <c r="B454" s="7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">
      <c r="A455" s="1"/>
      <c r="B455" s="7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">
      <c r="A456" s="1"/>
      <c r="B456" s="7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">
      <c r="A457" s="1"/>
      <c r="B457" s="7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">
      <c r="A458" s="1"/>
      <c r="B458" s="7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">
      <c r="A459" s="1"/>
      <c r="B459" s="7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">
      <c r="A460" s="1"/>
      <c r="B460" s="7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">
      <c r="A461" s="1"/>
      <c r="B461" s="7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">
      <c r="A462" s="1"/>
      <c r="B462" s="7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">
      <c r="A463" s="1"/>
      <c r="B463" s="7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">
      <c r="A464" s="1"/>
      <c r="B464" s="7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">
      <c r="A465" s="1"/>
      <c r="B465" s="7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">
      <c r="A466" s="1"/>
      <c r="B466" s="7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">
      <c r="A467" s="1"/>
      <c r="B467" s="7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">
      <c r="A468" s="1"/>
      <c r="B468" s="7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">
      <c r="A469" s="1"/>
      <c r="B469" s="7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">
      <c r="A470" s="1"/>
      <c r="B470" s="7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">
      <c r="A471" s="1"/>
      <c r="B471" s="7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">
      <c r="A472" s="1"/>
      <c r="B472" s="7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">
      <c r="A473" s="1"/>
      <c r="B473" s="7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">
      <c r="A474" s="1"/>
      <c r="B474" s="7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">
      <c r="A475" s="1"/>
      <c r="B475" s="7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">
      <c r="A476" s="1"/>
      <c r="B476" s="7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">
      <c r="A477" s="1"/>
      <c r="B477" s="7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">
      <c r="A478" s="1"/>
      <c r="B478" s="7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">
      <c r="A479" s="1"/>
      <c r="B479" s="7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">
      <c r="A480" s="1"/>
      <c r="B480" s="7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">
      <c r="A481" s="1"/>
      <c r="B481" s="7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">
      <c r="A482" s="1"/>
      <c r="B482" s="7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">
      <c r="A483" s="1"/>
      <c r="B483" s="7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">
      <c r="A484" s="1"/>
      <c r="B484" s="7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">
      <c r="A485" s="1"/>
      <c r="B485" s="7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">
      <c r="A486" s="1"/>
      <c r="B486" s="7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">
      <c r="A487" s="1"/>
      <c r="B487" s="7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">
      <c r="A488" s="1"/>
      <c r="B488" s="7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">
      <c r="A489" s="1"/>
      <c r="B489" s="7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">
      <c r="A490" s="1"/>
      <c r="B490" s="7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">
      <c r="A491" s="1"/>
      <c r="B491" s="7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">
      <c r="A492" s="1"/>
      <c r="B492" s="7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">
      <c r="A493" s="1"/>
      <c r="B493" s="7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">
      <c r="A494" s="1"/>
      <c r="B494" s="7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">
      <c r="A495" s="1"/>
      <c r="B495" s="7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">
      <c r="A496" s="1"/>
      <c r="B496" s="7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">
      <c r="A497" s="1"/>
      <c r="B497" s="7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">
      <c r="A498" s="1"/>
      <c r="B498" s="7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">
      <c r="A499" s="1"/>
      <c r="B499" s="7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">
      <c r="A500" s="1"/>
      <c r="B500" s="7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">
      <c r="A501" s="1"/>
      <c r="B501" s="7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">
      <c r="A502" s="1"/>
      <c r="B502" s="7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">
      <c r="A503" s="1"/>
      <c r="B503" s="7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">
      <c r="A504" s="1"/>
      <c r="B504" s="7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">
      <c r="A505" s="1"/>
      <c r="B505" s="7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">
      <c r="A506" s="1"/>
      <c r="B506" s="7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">
      <c r="A507" s="1"/>
      <c r="B507" s="7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">
      <c r="A508" s="1"/>
      <c r="B508" s="7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">
      <c r="A509" s="1"/>
      <c r="B509" s="7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">
      <c r="A510" s="1"/>
      <c r="B510" s="7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">
      <c r="A511" s="1"/>
      <c r="B511" s="7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">
      <c r="A512" s="1"/>
      <c r="B512" s="7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">
      <c r="A513" s="1"/>
      <c r="B513" s="7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">
      <c r="A514" s="1"/>
      <c r="B514" s="7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">
      <c r="A515" s="1"/>
      <c r="B515" s="7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">
      <c r="A516" s="1"/>
      <c r="B516" s="7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">
      <c r="A517" s="1"/>
      <c r="B517" s="7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">
      <c r="A518" s="1"/>
      <c r="B518" s="7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">
      <c r="A519" s="1"/>
      <c r="B519" s="7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">
      <c r="A520" s="1"/>
      <c r="B520" s="7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">
      <c r="A521" s="1"/>
      <c r="B521" s="7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">
      <c r="A522" s="1"/>
      <c r="B522" s="7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">
      <c r="A523" s="1"/>
      <c r="B523" s="7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">
      <c r="A524" s="1"/>
      <c r="B524" s="7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">
      <c r="A525" s="1"/>
      <c r="B525" s="7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">
      <c r="A526" s="1"/>
      <c r="B526" s="7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">
      <c r="A527" s="1"/>
      <c r="B527" s="7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">
      <c r="A528" s="1"/>
      <c r="B528" s="7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">
      <c r="A529" s="1"/>
      <c r="B529" s="7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">
      <c r="A530" s="1"/>
      <c r="B530" s="7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">
      <c r="A531" s="1"/>
      <c r="B531" s="7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">
      <c r="A532" s="1"/>
      <c r="B532" s="7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">
      <c r="A533" s="1"/>
      <c r="B533" s="7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">
      <c r="A534" s="1"/>
      <c r="B534" s="7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">
      <c r="A535" s="1"/>
      <c r="B535" s="7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">
      <c r="A536" s="1"/>
      <c r="B536" s="7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">
      <c r="A537" s="1"/>
      <c r="B537" s="7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">
      <c r="A538" s="1"/>
      <c r="B538" s="7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">
      <c r="A539" s="1"/>
      <c r="B539" s="7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">
      <c r="A540" s="1"/>
      <c r="B540" s="7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">
      <c r="A541" s="1"/>
      <c r="B541" s="7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">
      <c r="A542" s="1"/>
      <c r="B542" s="7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">
      <c r="A543" s="1"/>
      <c r="B543" s="7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">
      <c r="A544" s="1"/>
      <c r="B544" s="7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">
      <c r="A545" s="1"/>
      <c r="B545" s="7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">
      <c r="A546" s="1"/>
      <c r="B546" s="7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">
      <c r="A547" s="1"/>
      <c r="B547" s="7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">
      <c r="A548" s="1"/>
      <c r="B548" s="7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">
      <c r="A549" s="1"/>
      <c r="B549" s="7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">
      <c r="A550" s="1"/>
      <c r="B550" s="7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">
      <c r="A551" s="1"/>
      <c r="B551" s="7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">
      <c r="A552" s="1"/>
      <c r="B552" s="7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">
      <c r="A553" s="1"/>
      <c r="B553" s="7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">
      <c r="A554" s="1"/>
      <c r="B554" s="7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">
      <c r="A555" s="1"/>
      <c r="B555" s="7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">
      <c r="A556" s="1"/>
      <c r="B556" s="7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">
      <c r="A557" s="1"/>
      <c r="B557" s="7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">
      <c r="A558" s="1"/>
      <c r="B558" s="7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">
      <c r="A559" s="1"/>
      <c r="B559" s="7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">
      <c r="A560" s="1"/>
      <c r="B560" s="7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">
      <c r="A561" s="1"/>
      <c r="B561" s="7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">
      <c r="A562" s="1"/>
      <c r="B562" s="7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">
      <c r="A563" s="1"/>
      <c r="B563" s="7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">
      <c r="A564" s="1"/>
      <c r="B564" s="7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">
      <c r="A565" s="1"/>
      <c r="B565" s="7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">
      <c r="A566" s="1"/>
      <c r="B566" s="7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">
      <c r="A567" s="1"/>
      <c r="B567" s="7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">
      <c r="A568" s="1"/>
      <c r="B568" s="7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">
      <c r="A569" s="1"/>
      <c r="B569" s="7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">
      <c r="A570" s="1"/>
      <c r="B570" s="7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">
      <c r="A571" s="1"/>
      <c r="B571" s="7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">
      <c r="A572" s="1"/>
      <c r="B572" s="7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">
      <c r="A573" s="1"/>
      <c r="B573" s="7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">
      <c r="A574" s="1"/>
      <c r="B574" s="7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">
      <c r="A575" s="1"/>
      <c r="B575" s="7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">
      <c r="A576" s="1"/>
      <c r="B576" s="7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">
      <c r="A577" s="1"/>
      <c r="B577" s="7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">
      <c r="A578" s="1"/>
      <c r="B578" s="7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">
      <c r="A579" s="1"/>
      <c r="B579" s="7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">
      <c r="A580" s="1"/>
      <c r="B580" s="7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">
      <c r="A581" s="1"/>
      <c r="B581" s="7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">
      <c r="A582" s="1"/>
      <c r="B582" s="7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">
      <c r="A583" s="1"/>
      <c r="B583" s="7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">
      <c r="A584" s="1"/>
      <c r="B584" s="7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">
      <c r="A585" s="1"/>
      <c r="B585" s="7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">
      <c r="A586" s="1"/>
      <c r="B586" s="7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">
      <c r="A587" s="1"/>
      <c r="B587" s="7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">
      <c r="A588" s="1"/>
      <c r="B588" s="7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">
      <c r="A589" s="1"/>
      <c r="B589" s="7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">
      <c r="A590" s="1"/>
      <c r="B590" s="7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">
      <c r="A591" s="1"/>
      <c r="B591" s="7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">
      <c r="A592" s="1"/>
      <c r="B592" s="7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">
      <c r="A593" s="1"/>
      <c r="B593" s="7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">
      <c r="A594" s="1"/>
      <c r="B594" s="7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">
      <c r="A595" s="1"/>
      <c r="B595" s="7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">
      <c r="A596" s="1"/>
      <c r="B596" s="7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">
      <c r="A597" s="1"/>
      <c r="B597" s="7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">
      <c r="A598" s="1"/>
      <c r="B598" s="7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">
      <c r="A599" s="1"/>
      <c r="B599" s="7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">
      <c r="A600" s="1"/>
      <c r="B600" s="7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">
      <c r="A601" s="1"/>
      <c r="B601" s="7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">
      <c r="A602" s="1"/>
      <c r="B602" s="7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">
      <c r="A603" s="1"/>
      <c r="B603" s="7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">
      <c r="A604" s="1"/>
      <c r="B604" s="7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">
      <c r="A605" s="1"/>
      <c r="B605" s="7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">
      <c r="A606" s="1"/>
      <c r="B606" s="7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">
      <c r="A607" s="1"/>
      <c r="B607" s="7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">
      <c r="A608" s="1"/>
      <c r="B608" s="7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">
      <c r="A609" s="1"/>
      <c r="B609" s="7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">
      <c r="A610" s="1"/>
      <c r="B610" s="7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">
      <c r="A611" s="1"/>
      <c r="B611" s="7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">
      <c r="A612" s="1"/>
      <c r="B612" s="7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">
      <c r="A613" s="1"/>
      <c r="B613" s="7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">
      <c r="A614" s="1"/>
      <c r="B614" s="7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">
      <c r="A615" s="1"/>
      <c r="B615" s="7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">
      <c r="A616" s="1"/>
      <c r="B616" s="7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">
      <c r="A617" s="1"/>
      <c r="B617" s="7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">
      <c r="A618" s="1"/>
      <c r="B618" s="7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">
      <c r="A619" s="1"/>
      <c r="B619" s="7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">
      <c r="A620" s="1"/>
      <c r="B620" s="7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">
      <c r="A621" s="1"/>
      <c r="B621" s="7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">
      <c r="A622" s="1"/>
      <c r="B622" s="7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">
      <c r="A623" s="1"/>
      <c r="B623" s="7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">
      <c r="A624" s="1"/>
      <c r="B624" s="7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">
      <c r="A625" s="1"/>
      <c r="B625" s="7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">
      <c r="A626" s="1"/>
      <c r="B626" s="7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">
      <c r="A627" s="1"/>
      <c r="B627" s="7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">
      <c r="A628" s="1"/>
      <c r="B628" s="7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">
      <c r="A629" s="1"/>
      <c r="B629" s="7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">
      <c r="A630" s="1"/>
      <c r="B630" s="7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">
      <c r="A631" s="1"/>
      <c r="B631" s="7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">
      <c r="A632" s="1"/>
      <c r="B632" s="7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">
      <c r="A633" s="1"/>
      <c r="B633" s="7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">
      <c r="A634" s="1"/>
      <c r="B634" s="7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">
      <c r="A635" s="1"/>
      <c r="B635" s="7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">
      <c r="A636" s="1"/>
      <c r="B636" s="7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">
      <c r="A637" s="1"/>
      <c r="B637" s="7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">
      <c r="A638" s="1"/>
      <c r="B638" s="7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">
      <c r="A639" s="1"/>
      <c r="B639" s="7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">
      <c r="A640" s="1"/>
      <c r="B640" s="7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">
      <c r="A641" s="1"/>
      <c r="B641" s="7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">
      <c r="A642" s="1"/>
      <c r="B642" s="7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">
      <c r="A643" s="1"/>
      <c r="B643" s="7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">
      <c r="A644" s="1"/>
      <c r="B644" s="7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">
      <c r="A645" s="1"/>
      <c r="B645" s="7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">
      <c r="A646" s="1"/>
      <c r="B646" s="7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">
      <c r="A647" s="1"/>
      <c r="B647" s="7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">
      <c r="A648" s="1"/>
      <c r="B648" s="7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">
      <c r="A649" s="1"/>
      <c r="B649" s="7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">
      <c r="A650" s="1"/>
      <c r="B650" s="7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">
      <c r="A651" s="1"/>
      <c r="B651" s="7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">
      <c r="A652" s="1"/>
      <c r="B652" s="7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">
      <c r="A653" s="1"/>
      <c r="B653" s="7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">
      <c r="A654" s="1"/>
      <c r="B654" s="7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">
      <c r="A655" s="1"/>
      <c r="B655" s="7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">
      <c r="A656" s="1"/>
      <c r="B656" s="7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">
      <c r="A657" s="1"/>
      <c r="B657" s="7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">
      <c r="A658" s="1"/>
      <c r="B658" s="7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">
      <c r="A659" s="1"/>
      <c r="B659" s="7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">
      <c r="A660" s="1"/>
      <c r="B660" s="7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">
      <c r="A661" s="1"/>
      <c r="B661" s="7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">
      <c r="A662" s="1"/>
      <c r="B662" s="7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">
      <c r="A663" s="1"/>
      <c r="B663" s="7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">
      <c r="A664" s="1"/>
      <c r="B664" s="7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">
      <c r="A665" s="1"/>
      <c r="B665" s="7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">
      <c r="A666" s="1"/>
      <c r="B666" s="7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">
      <c r="A667" s="1"/>
      <c r="B667" s="7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">
      <c r="A668" s="1"/>
      <c r="B668" s="7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">
      <c r="A669" s="1"/>
      <c r="B669" s="7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">
      <c r="A670" s="1"/>
      <c r="B670" s="7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">
      <c r="A671" s="1"/>
      <c r="B671" s="7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">
      <c r="A672" s="1"/>
      <c r="B672" s="7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">
      <c r="A673" s="1"/>
      <c r="B673" s="7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">
      <c r="A674" s="1"/>
      <c r="B674" s="7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">
      <c r="A675" s="1"/>
      <c r="B675" s="7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">
      <c r="A676" s="1"/>
      <c r="B676" s="7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">
      <c r="A677" s="1"/>
      <c r="B677" s="7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">
      <c r="A678" s="1"/>
      <c r="B678" s="7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">
      <c r="A679" s="1"/>
      <c r="B679" s="7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">
      <c r="A680" s="1"/>
      <c r="B680" s="7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">
      <c r="A681" s="1"/>
      <c r="B681" s="7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">
      <c r="A682" s="1"/>
      <c r="B682" s="7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">
      <c r="A683" s="1"/>
      <c r="B683" s="7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">
      <c r="A684" s="1"/>
      <c r="B684" s="7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">
      <c r="A685" s="1"/>
      <c r="B685" s="7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">
      <c r="A686" s="1"/>
      <c r="B686" s="7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">
      <c r="A687" s="1"/>
      <c r="B687" s="7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">
      <c r="A688" s="1"/>
      <c r="B688" s="7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">
      <c r="A689" s="1"/>
      <c r="B689" s="7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">
      <c r="A690" s="1"/>
      <c r="B690" s="7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">
      <c r="A691" s="1"/>
      <c r="B691" s="7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">
      <c r="A692" s="1"/>
      <c r="B692" s="7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">
      <c r="A693" s="1"/>
      <c r="B693" s="7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">
      <c r="A694" s="1"/>
      <c r="B694" s="7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">
      <c r="A695" s="1"/>
      <c r="B695" s="7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">
      <c r="A696" s="1"/>
      <c r="B696" s="7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">
      <c r="A697" s="1"/>
      <c r="B697" s="7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">
      <c r="A698" s="1"/>
      <c r="B698" s="7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">
      <c r="A699" s="1"/>
      <c r="B699" s="7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">
      <c r="A700" s="1"/>
      <c r="B700" s="7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">
      <c r="A701" s="1"/>
      <c r="B701" s="7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">
      <c r="A702" s="1"/>
      <c r="B702" s="7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">
      <c r="A703" s="1"/>
      <c r="B703" s="7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">
      <c r="A704" s="1"/>
      <c r="B704" s="7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">
      <c r="A705" s="1"/>
      <c r="B705" s="7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">
      <c r="A706" s="1"/>
      <c r="B706" s="7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">
      <c r="A707" s="1"/>
      <c r="B707" s="7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">
      <c r="A708" s="1"/>
      <c r="B708" s="7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">
      <c r="A709" s="1"/>
      <c r="B709" s="7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">
      <c r="A710" s="1"/>
      <c r="B710" s="7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">
      <c r="A711" s="1"/>
      <c r="B711" s="7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">
      <c r="A712" s="1"/>
      <c r="B712" s="7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">
      <c r="A713" s="1"/>
      <c r="B713" s="7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">
      <c r="A714" s="1"/>
      <c r="B714" s="7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">
      <c r="A715" s="1"/>
      <c r="B715" s="7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">
      <c r="A716" s="1"/>
      <c r="B716" s="7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">
      <c r="A717" s="1"/>
      <c r="B717" s="7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">
      <c r="A718" s="1"/>
      <c r="B718" s="7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">
      <c r="A719" s="1"/>
      <c r="B719" s="7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">
      <c r="A720" s="1"/>
      <c r="B720" s="7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">
      <c r="A721" s="1"/>
      <c r="B721" s="7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">
      <c r="A722" s="1"/>
      <c r="B722" s="7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">
      <c r="A723" s="1"/>
      <c r="B723" s="7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">
      <c r="A724" s="1"/>
      <c r="B724" s="7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">
      <c r="A725" s="1"/>
      <c r="B725" s="7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">
      <c r="A726" s="1"/>
      <c r="B726" s="7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">
      <c r="A727" s="1"/>
      <c r="B727" s="7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">
      <c r="A728" s="1"/>
      <c r="B728" s="7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">
      <c r="A729" s="1"/>
      <c r="B729" s="7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">
      <c r="A730" s="1"/>
      <c r="B730" s="7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">
      <c r="A731" s="1"/>
      <c r="B731" s="7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">
      <c r="A732" s="1"/>
      <c r="B732" s="7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">
      <c r="A733" s="1"/>
      <c r="B733" s="7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">
      <c r="A734" s="1"/>
      <c r="B734" s="7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">
      <c r="A735" s="1"/>
      <c r="B735" s="7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">
      <c r="A736" s="1"/>
      <c r="B736" s="7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">
      <c r="A737" s="1"/>
      <c r="B737" s="7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">
      <c r="A738" s="1"/>
      <c r="B738" s="7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">
      <c r="A739" s="1"/>
      <c r="B739" s="7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">
      <c r="A740" s="1"/>
      <c r="B740" s="7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">
      <c r="A741" s="1"/>
      <c r="B741" s="7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">
      <c r="A742" s="1"/>
      <c r="B742" s="7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">
      <c r="A743" s="1"/>
      <c r="B743" s="7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">
      <c r="A744" s="1"/>
      <c r="B744" s="7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">
      <c r="A745" s="1"/>
      <c r="B745" s="7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">
      <c r="A746" s="1"/>
      <c r="B746" s="7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">
      <c r="A747" s="1"/>
      <c r="B747" s="7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">
      <c r="A748" s="1"/>
      <c r="B748" s="7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">
      <c r="A749" s="1"/>
      <c r="B749" s="7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">
      <c r="A750" s="1"/>
      <c r="B750" s="7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">
      <c r="A751" s="1"/>
      <c r="B751" s="7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">
      <c r="A752" s="1"/>
      <c r="B752" s="7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">
      <c r="A753" s="1"/>
      <c r="B753" s="7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">
      <c r="A754" s="1"/>
      <c r="B754" s="7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">
      <c r="A755" s="1"/>
      <c r="B755" s="7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">
      <c r="A756" s="1"/>
      <c r="B756" s="7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">
      <c r="A757" s="1"/>
      <c r="B757" s="7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">
      <c r="A758" s="1"/>
      <c r="B758" s="7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">
      <c r="A759" s="1"/>
      <c r="B759" s="7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">
      <c r="A760" s="1"/>
      <c r="B760" s="7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">
      <c r="A761" s="1"/>
      <c r="B761" s="7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">
      <c r="A762" s="1"/>
      <c r="B762" s="7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">
      <c r="A763" s="1"/>
      <c r="B763" s="7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">
      <c r="A764" s="1"/>
      <c r="B764" s="7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">
      <c r="A765" s="1"/>
      <c r="B765" s="7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">
      <c r="A766" s="1"/>
      <c r="B766" s="7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">
      <c r="A767" s="1"/>
      <c r="B767" s="7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">
      <c r="A768" s="1"/>
      <c r="B768" s="7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">
      <c r="A769" s="1"/>
      <c r="B769" s="7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">
      <c r="A770" s="1"/>
      <c r="B770" s="7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">
      <c r="A771" s="1"/>
      <c r="B771" s="7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">
      <c r="A772" s="1"/>
      <c r="B772" s="7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">
      <c r="A773" s="1"/>
      <c r="B773" s="7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">
      <c r="A774" s="1"/>
      <c r="B774" s="7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">
      <c r="A775" s="1"/>
      <c r="B775" s="7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">
      <c r="A776" s="1"/>
      <c r="B776" s="7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">
      <c r="A777" s="1"/>
      <c r="B777" s="7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">
      <c r="A778" s="1"/>
      <c r="B778" s="7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">
      <c r="A779" s="1"/>
      <c r="B779" s="7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">
      <c r="A780" s="1"/>
      <c r="B780" s="7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">
      <c r="A781" s="1"/>
      <c r="B781" s="7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">
      <c r="A782" s="1"/>
      <c r="B782" s="7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">
      <c r="A783" s="1"/>
      <c r="B783" s="7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">
      <c r="A784" s="1"/>
      <c r="B784" s="7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">
      <c r="A785" s="1"/>
      <c r="B785" s="7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">
      <c r="A786" s="1"/>
      <c r="B786" s="7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">
      <c r="A787" s="1"/>
      <c r="B787" s="7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">
      <c r="A788" s="1"/>
      <c r="B788" s="7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">
      <c r="A789" s="1"/>
      <c r="B789" s="7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">
      <c r="A790" s="1"/>
      <c r="B790" s="7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">
      <c r="A791" s="1"/>
      <c r="B791" s="7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">
      <c r="A792" s="1"/>
      <c r="B792" s="7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">
      <c r="A793" s="1"/>
      <c r="B793" s="7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">
      <c r="A794" s="1"/>
      <c r="B794" s="7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">
      <c r="A795" s="1"/>
      <c r="B795" s="7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">
      <c r="A796" s="1"/>
      <c r="B796" s="7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">
      <c r="A797" s="1"/>
      <c r="B797" s="7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">
      <c r="A798" s="1"/>
      <c r="B798" s="7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">
      <c r="A799" s="1"/>
      <c r="B799" s="7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">
      <c r="A800" s="1"/>
      <c r="B800" s="7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">
      <c r="A801" s="1"/>
      <c r="B801" s="7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">
      <c r="A802" s="1"/>
      <c r="B802" s="7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">
      <c r="A803" s="1"/>
      <c r="B803" s="7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">
      <c r="A804" s="1"/>
      <c r="B804" s="7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">
      <c r="A805" s="1"/>
      <c r="B805" s="7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">
      <c r="A806" s="1"/>
      <c r="B806" s="7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">
      <c r="A807" s="1"/>
      <c r="B807" s="7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">
      <c r="A808" s="1"/>
      <c r="B808" s="7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">
      <c r="A809" s="1"/>
      <c r="B809" s="7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">
      <c r="A810" s="1"/>
      <c r="B810" s="7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">
      <c r="A811" s="1"/>
      <c r="B811" s="7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">
      <c r="A812" s="1"/>
      <c r="B812" s="7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">
      <c r="A813" s="1"/>
      <c r="B813" s="7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">
      <c r="A814" s="1"/>
      <c r="B814" s="7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">
      <c r="A815" s="1"/>
      <c r="B815" s="7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">
      <c r="A816" s="1"/>
      <c r="B816" s="7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">
      <c r="A817" s="1"/>
      <c r="B817" s="7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">
      <c r="A818" s="1"/>
      <c r="B818" s="7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">
      <c r="A819" s="1"/>
      <c r="B819" s="7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">
      <c r="A820" s="1"/>
      <c r="B820" s="7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">
      <c r="A821" s="1"/>
      <c r="B821" s="7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">
      <c r="A822" s="1"/>
      <c r="B822" s="7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">
      <c r="A823" s="1"/>
      <c r="B823" s="7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">
      <c r="A824" s="1"/>
      <c r="B824" s="7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">
      <c r="A825" s="1"/>
      <c r="B825" s="7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">
      <c r="A826" s="1"/>
      <c r="B826" s="7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">
      <c r="A827" s="1"/>
      <c r="B827" s="7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">
      <c r="A828" s="1"/>
      <c r="B828" s="7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">
      <c r="A829" s="1"/>
      <c r="B829" s="7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">
      <c r="A830" s="1"/>
      <c r="B830" s="7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">
      <c r="A831" s="1"/>
      <c r="B831" s="7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">
      <c r="A832" s="1"/>
      <c r="B832" s="7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">
      <c r="A833" s="1"/>
      <c r="B833" s="7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">
      <c r="A834" s="1"/>
      <c r="B834" s="7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">
      <c r="A835" s="1"/>
      <c r="B835" s="7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">
      <c r="A836" s="1"/>
      <c r="B836" s="7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">
      <c r="A837" s="1"/>
      <c r="B837" s="7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">
      <c r="A838" s="1"/>
      <c r="B838" s="7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">
      <c r="A839" s="1"/>
      <c r="B839" s="7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">
      <c r="A840" s="1"/>
      <c r="B840" s="7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">
      <c r="A841" s="1"/>
      <c r="B841" s="7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">
      <c r="A842" s="1"/>
      <c r="B842" s="7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">
      <c r="A843" s="1"/>
      <c r="B843" s="7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">
      <c r="A844" s="1"/>
      <c r="B844" s="7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">
      <c r="A845" s="1"/>
      <c r="B845" s="7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">
      <c r="A846" s="1"/>
      <c r="B846" s="7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">
      <c r="A847" s="1"/>
      <c r="B847" s="7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">
      <c r="A848" s="1"/>
      <c r="B848" s="7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">
      <c r="A849" s="1"/>
      <c r="B849" s="7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">
      <c r="A850" s="1"/>
      <c r="B850" s="7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">
      <c r="A851" s="1"/>
      <c r="B851" s="7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">
      <c r="A852" s="1"/>
      <c r="B852" s="7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">
      <c r="A853" s="1"/>
      <c r="B853" s="7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">
      <c r="A854" s="1"/>
      <c r="B854" s="7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">
      <c r="A855" s="1"/>
      <c r="B855" s="7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">
      <c r="A856" s="1"/>
      <c r="B856" s="7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">
      <c r="A857" s="1"/>
      <c r="B857" s="7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">
      <c r="A858" s="1"/>
      <c r="B858" s="7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">
      <c r="A859" s="1"/>
      <c r="B859" s="7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">
      <c r="A860" s="1"/>
      <c r="B860" s="7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">
      <c r="A861" s="1"/>
      <c r="B861" s="7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">
      <c r="A862" s="1"/>
      <c r="B862" s="7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">
      <c r="A863" s="1"/>
      <c r="B863" s="7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">
      <c r="A864" s="1"/>
      <c r="B864" s="7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">
      <c r="A865" s="1"/>
      <c r="B865" s="7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">
      <c r="A866" s="1"/>
      <c r="B866" s="7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">
      <c r="A867" s="1"/>
      <c r="B867" s="7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">
      <c r="A868" s="1"/>
      <c r="B868" s="7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">
      <c r="A869" s="1"/>
      <c r="B869" s="7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">
      <c r="A870" s="1"/>
      <c r="B870" s="7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">
      <c r="A871" s="1"/>
      <c r="B871" s="7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">
      <c r="A872" s="1"/>
      <c r="B872" s="7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">
      <c r="A873" s="1"/>
      <c r="B873" s="7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">
      <c r="A874" s="1"/>
      <c r="B874" s="7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">
      <c r="A875" s="1"/>
      <c r="B875" s="7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">
      <c r="A876" s="1"/>
      <c r="B876" s="7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">
      <c r="A877" s="1"/>
      <c r="B877" s="7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">
      <c r="A878" s="1"/>
      <c r="B878" s="7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">
      <c r="A879" s="1"/>
      <c r="B879" s="7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">
      <c r="A880" s="1"/>
      <c r="B880" s="7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">
      <c r="A881" s="1"/>
      <c r="B881" s="7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">
      <c r="A882" s="1"/>
      <c r="B882" s="7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">
      <c r="A883" s="1"/>
      <c r="B883" s="7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">
      <c r="A884" s="1"/>
      <c r="B884" s="7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">
      <c r="A885" s="1"/>
      <c r="B885" s="7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">
      <c r="A886" s="1"/>
      <c r="B886" s="7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">
      <c r="A887" s="1"/>
      <c r="B887" s="7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">
      <c r="A888" s="1"/>
      <c r="B888" s="7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">
      <c r="A889" s="1"/>
      <c r="B889" s="7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">
      <c r="A890" s="1"/>
      <c r="B890" s="7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">
      <c r="A891" s="1"/>
      <c r="B891" s="7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">
      <c r="A892" s="1"/>
      <c r="B892" s="7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">
      <c r="A893" s="1"/>
      <c r="B893" s="7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">
      <c r="A894" s="1"/>
      <c r="B894" s="7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">
      <c r="A895" s="1"/>
      <c r="B895" s="7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">
      <c r="A896" s="1"/>
      <c r="B896" s="7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">
      <c r="A897" s="1"/>
      <c r="B897" s="7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">
      <c r="A898" s="1"/>
      <c r="B898" s="7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">
      <c r="A899" s="1"/>
      <c r="B899" s="7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">
      <c r="A900" s="1"/>
      <c r="B900" s="7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">
      <c r="A901" s="1"/>
      <c r="B901" s="7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">
      <c r="A902" s="1"/>
      <c r="B902" s="7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">
      <c r="A903" s="1"/>
      <c r="B903" s="7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">
      <c r="A904" s="1"/>
      <c r="B904" s="7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">
      <c r="A905" s="1"/>
      <c r="B905" s="7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">
      <c r="A906" s="1"/>
      <c r="B906" s="7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">
      <c r="A907" s="1"/>
      <c r="B907" s="7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">
      <c r="A908" s="1"/>
      <c r="B908" s="7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">
      <c r="A909" s="1"/>
      <c r="B909" s="7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">
      <c r="A910" s="1"/>
      <c r="B910" s="7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">
      <c r="A911" s="1"/>
      <c r="B911" s="7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">
      <c r="A912" s="1"/>
      <c r="B912" s="7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">
      <c r="A913" s="1"/>
      <c r="B913" s="7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">
      <c r="A914" s="1"/>
      <c r="B914" s="7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">
      <c r="A915" s="1"/>
      <c r="B915" s="7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">
      <c r="A916" s="1"/>
      <c r="B916" s="7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">
      <c r="A917" s="1"/>
      <c r="B917" s="7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">
      <c r="A918" s="1"/>
      <c r="B918" s="7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">
      <c r="A919" s="1"/>
      <c r="B919" s="7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">
      <c r="A920" s="1"/>
      <c r="B920" s="7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">
      <c r="A921" s="1"/>
      <c r="B921" s="7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">
      <c r="A922" s="1"/>
      <c r="B922" s="7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">
      <c r="A923" s="1"/>
      <c r="B923" s="7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">
      <c r="A924" s="1"/>
      <c r="B924" s="7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">
      <c r="A925" s="1"/>
      <c r="B925" s="7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">
      <c r="A926" s="1"/>
      <c r="B926" s="7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">
      <c r="A927" s="1"/>
      <c r="B927" s="7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">
      <c r="A928" s="1"/>
      <c r="B928" s="7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">
      <c r="A929" s="1"/>
      <c r="B929" s="7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">
      <c r="A930" s="1"/>
      <c r="B930" s="7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">
      <c r="A931" s="1"/>
      <c r="B931" s="7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">
      <c r="A932" s="1"/>
      <c r="B932" s="7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">
      <c r="A933" s="1"/>
      <c r="B933" s="7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">
      <c r="A934" s="1"/>
      <c r="B934" s="7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">
      <c r="A935" s="1"/>
      <c r="B935" s="7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">
      <c r="A936" s="1"/>
      <c r="B936" s="7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">
      <c r="A937" s="1"/>
      <c r="B937" s="7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">
      <c r="A938" s="1"/>
      <c r="B938" s="7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">
      <c r="A939" s="1"/>
      <c r="B939" s="7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">
      <c r="A940" s="1"/>
      <c r="B940" s="7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">
      <c r="A941" s="1"/>
      <c r="B941" s="7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">
      <c r="A942" s="1"/>
      <c r="B942" s="7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">
      <c r="A943" s="1"/>
      <c r="B943" s="7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">
      <c r="A944" s="1"/>
      <c r="B944" s="7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">
      <c r="A945" s="1"/>
      <c r="B945" s="7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">
      <c r="A946" s="1"/>
      <c r="B946" s="7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">
      <c r="A947" s="1"/>
      <c r="B947" s="7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">
      <c r="A948" s="1"/>
      <c r="B948" s="7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">
      <c r="A949" s="1"/>
      <c r="B949" s="7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">
      <c r="A950" s="1"/>
      <c r="B950" s="7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">
      <c r="A951" s="1"/>
      <c r="B951" s="7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">
      <c r="A952" s="1"/>
      <c r="B952" s="7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">
      <c r="A953" s="1"/>
      <c r="B953" s="7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">
      <c r="A954" s="1"/>
      <c r="B954" s="7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">
      <c r="A955" s="1"/>
      <c r="B955" s="7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">
      <c r="A956" s="1"/>
      <c r="B956" s="7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">
      <c r="A957" s="1"/>
      <c r="B957" s="7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">
      <c r="A958" s="1"/>
      <c r="B958" s="7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">
      <c r="A959" s="1"/>
      <c r="B959" s="7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">
      <c r="A960" s="1"/>
      <c r="B960" s="7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">
      <c r="A961" s="1"/>
      <c r="B961" s="7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">
      <c r="A962" s="1"/>
      <c r="B962" s="7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">
      <c r="A963" s="1"/>
      <c r="B963" s="7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">
      <c r="A964" s="1"/>
      <c r="B964" s="7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">
      <c r="A965" s="1"/>
      <c r="B965" s="7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">
      <c r="A966" s="1"/>
      <c r="B966" s="7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4">
      <c r="A967" s="1"/>
      <c r="B967" s="7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4">
      <c r="A968" s="1"/>
      <c r="B968" s="7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4">
      <c r="A969" s="1"/>
      <c r="B969" s="7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4">
      <c r="A970" s="1"/>
      <c r="B970" s="7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4">
      <c r="A971" s="1"/>
      <c r="B971" s="7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4">
      <c r="A972" s="1"/>
      <c r="B972" s="7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4">
      <c r="A973" s="1"/>
      <c r="B973" s="7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4">
      <c r="A974" s="1"/>
      <c r="B974" s="7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4">
      <c r="A975" s="1"/>
      <c r="B975" s="7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4">
      <c r="A976" s="1"/>
      <c r="B976" s="7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4">
      <c r="A977" s="1"/>
      <c r="B977" s="7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4">
      <c r="A978" s="1"/>
      <c r="B978" s="7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4">
      <c r="A979" s="1"/>
      <c r="B979" s="7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4">
      <c r="A980" s="1"/>
      <c r="B980" s="7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4">
      <c r="A981" s="1"/>
      <c r="B981" s="7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4">
      <c r="A982" s="1"/>
      <c r="B982" s="7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4">
      <c r="A983" s="1"/>
      <c r="B983" s="7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4">
      <c r="A984" s="1"/>
      <c r="B984" s="7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4">
      <c r="A985" s="1"/>
      <c r="B985" s="7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4">
      <c r="A986" s="1"/>
      <c r="B986" s="7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4">
      <c r="A987" s="1"/>
      <c r="B987" s="7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4">
      <c r="A988" s="1"/>
      <c r="B988" s="7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4">
      <c r="A989" s="1"/>
      <c r="B989" s="7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4">
      <c r="A990" s="1"/>
      <c r="B990" s="7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</sheetData>
  <mergeCells count="13">
    <mergeCell ref="C2:D2"/>
    <mergeCell ref="C168:D168"/>
    <mergeCell ref="C165:F165"/>
    <mergeCell ref="D5:F5"/>
    <mergeCell ref="C4:F4"/>
    <mergeCell ref="F8:F9"/>
    <mergeCell ref="F25:F26"/>
    <mergeCell ref="C178:D178"/>
    <mergeCell ref="H23:K23"/>
    <mergeCell ref="C169:D169"/>
    <mergeCell ref="C176:D176"/>
    <mergeCell ref="C175:D175"/>
    <mergeCell ref="C171:D171"/>
  </mergeCells>
  <pageMargins left="0.75" right="0.75" top="1" bottom="1" header="0.5" footer="0.5"/>
  <drawing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L999"/>
  <sheetViews>
    <sheetView showGridLines="0" workbookViewId="0">
      <pane xSplit="2" topLeftCell="C1" activePane="topRight" state="frozen"/>
      <selection pane="topRight" activeCell="B4" sqref="B4"/>
    </sheetView>
  </sheetViews>
  <sheetFormatPr baseColWidth="10" defaultColWidth="14.5" defaultRowHeight="15" customHeight="1" x14ac:dyDescent="0"/>
  <cols>
    <col min="1" max="1" width="2.1640625" customWidth="1"/>
    <col min="2" max="2" width="28.6640625" customWidth="1"/>
    <col min="3" max="5" width="15" customWidth="1"/>
    <col min="6" max="6" width="27.1640625" customWidth="1"/>
    <col min="7" max="7" width="9.1640625" customWidth="1"/>
    <col min="8" max="16" width="12" customWidth="1"/>
    <col min="17" max="38" width="13" customWidth="1"/>
  </cols>
  <sheetData>
    <row r="1" spans="1:38" ht="14">
      <c r="A1" s="1"/>
      <c r="B1" s="7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>
      <c r="A2" s="1"/>
      <c r="B2" s="12" t="s">
        <v>154</v>
      </c>
      <c r="C2" s="88">
        <v>43497</v>
      </c>
      <c r="D2" s="76"/>
      <c r="E2" s="1"/>
      <c r="F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4">
      <c r="A3" s="1"/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60.75" customHeight="1">
      <c r="A4" s="1"/>
      <c r="B4" s="1"/>
      <c r="C4" s="74" t="s">
        <v>66</v>
      </c>
      <c r="D4" s="73"/>
      <c r="E4" s="73"/>
      <c r="F4" s="7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4">
      <c r="A5" s="1"/>
      <c r="B5" s="7"/>
      <c r="C5" s="13"/>
      <c r="D5" s="72"/>
      <c r="E5" s="73"/>
      <c r="F5" s="7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1" customHeight="1">
      <c r="A6" s="1"/>
      <c r="B6" s="14" t="s">
        <v>2</v>
      </c>
      <c r="C6" s="1"/>
      <c r="D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4">
      <c r="A7" s="1"/>
      <c r="B7" s="15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 customHeight="1">
      <c r="A8" s="1"/>
      <c r="B8" s="16" t="s">
        <v>67</v>
      </c>
      <c r="C8" s="17" t="s">
        <v>68</v>
      </c>
      <c r="D8" s="17" t="s">
        <v>69</v>
      </c>
      <c r="E8" s="17" t="s">
        <v>70</v>
      </c>
      <c r="F8" s="83" t="s">
        <v>71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8.75" customHeight="1">
      <c r="A9" s="1"/>
      <c r="B9" s="18" t="s">
        <v>72</v>
      </c>
      <c r="C9" s="19">
        <f t="shared" ref="C9:E9" si="0">C11</f>
        <v>0</v>
      </c>
      <c r="D9" s="19">
        <f t="shared" si="0"/>
        <v>0</v>
      </c>
      <c r="E9" s="19">
        <f t="shared" si="0"/>
        <v>0</v>
      </c>
      <c r="F9" s="8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4">
      <c r="A10" s="1"/>
      <c r="B10" s="10"/>
      <c r="C10" s="1"/>
      <c r="D10" s="1"/>
      <c r="E10" s="1"/>
      <c r="F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">
      <c r="A11" s="1"/>
      <c r="B11" s="4" t="str">
        <f>Categorias!B11</f>
        <v>INGRESOS TOTALES</v>
      </c>
      <c r="C11" s="22">
        <f t="shared" ref="C11:E11" si="1">SUM(C12:C20)</f>
        <v>0</v>
      </c>
      <c r="D11" s="22">
        <f t="shared" si="1"/>
        <v>0</v>
      </c>
      <c r="E11" s="22">
        <f t="shared" si="1"/>
        <v>0</v>
      </c>
      <c r="F11" s="23"/>
      <c r="H11" s="24" t="s">
        <v>73</v>
      </c>
      <c r="I11" s="24" t="s">
        <v>74</v>
      </c>
      <c r="J11" s="24" t="s">
        <v>75</v>
      </c>
      <c r="K11" s="24" t="s">
        <v>76</v>
      </c>
      <c r="L11" s="24" t="s">
        <v>77</v>
      </c>
      <c r="M11" s="24" t="s">
        <v>78</v>
      </c>
      <c r="N11" s="24" t="s">
        <v>79</v>
      </c>
      <c r="O11" s="24" t="s">
        <v>80</v>
      </c>
      <c r="P11" s="24" t="s">
        <v>81</v>
      </c>
      <c r="Q11" s="24" t="s">
        <v>82</v>
      </c>
      <c r="R11" s="24" t="s">
        <v>83</v>
      </c>
      <c r="S11" s="24" t="s">
        <v>84</v>
      </c>
      <c r="T11" s="24" t="s">
        <v>85</v>
      </c>
      <c r="U11" s="24" t="s">
        <v>86</v>
      </c>
      <c r="V11" s="24" t="s">
        <v>87</v>
      </c>
      <c r="W11" s="24" t="s">
        <v>88</v>
      </c>
      <c r="X11" s="24" t="s">
        <v>89</v>
      </c>
      <c r="Y11" s="24" t="s">
        <v>90</v>
      </c>
      <c r="Z11" s="24" t="s">
        <v>91</v>
      </c>
      <c r="AA11" s="24" t="s">
        <v>92</v>
      </c>
      <c r="AB11" s="24" t="s">
        <v>93</v>
      </c>
      <c r="AC11" s="24" t="s">
        <v>94</v>
      </c>
      <c r="AD11" s="24" t="s">
        <v>95</v>
      </c>
      <c r="AE11" s="24" t="s">
        <v>96</v>
      </c>
      <c r="AF11" s="24" t="s">
        <v>97</v>
      </c>
      <c r="AG11" s="24" t="s">
        <v>98</v>
      </c>
      <c r="AH11" s="24" t="s">
        <v>99</v>
      </c>
      <c r="AI11" s="24" t="s">
        <v>100</v>
      </c>
      <c r="AJ11" s="24" t="s">
        <v>101</v>
      </c>
      <c r="AK11" s="24" t="s">
        <v>102</v>
      </c>
      <c r="AL11" s="24" t="s">
        <v>103</v>
      </c>
    </row>
    <row r="12" spans="1:38" ht="14">
      <c r="A12" s="1"/>
      <c r="B12" s="5" t="str">
        <f>Categorias!B12</f>
        <v>Salario</v>
      </c>
      <c r="C12" s="30">
        <v>0</v>
      </c>
      <c r="D12" s="27">
        <f>SUM('Febrero 2019'!$H12:$AL12)</f>
        <v>0</v>
      </c>
      <c r="E12" s="26">
        <f t="shared" ref="E12:E20" si="2">D12-C12</f>
        <v>0</v>
      </c>
      <c r="F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ht="14">
      <c r="A13" s="1"/>
      <c r="B13" s="5" t="str">
        <f>Categorias!B13</f>
        <v>Salario de pareja</v>
      </c>
      <c r="C13" s="30">
        <v>0</v>
      </c>
      <c r="D13" s="27">
        <f>SUM('Febrero 2019'!$H13:$AL13)</f>
        <v>0</v>
      </c>
      <c r="E13" s="26">
        <f t="shared" si="2"/>
        <v>0</v>
      </c>
      <c r="F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ht="14">
      <c r="A14" s="1"/>
      <c r="B14" s="5" t="str">
        <f>Categorias!B14</f>
        <v>Bonos en el trabajo</v>
      </c>
      <c r="C14" s="30">
        <v>0</v>
      </c>
      <c r="D14" s="27">
        <f>SUM('Febrero 2019'!$H14:$AL14)</f>
        <v>0</v>
      </c>
      <c r="E14" s="26">
        <f t="shared" si="2"/>
        <v>0</v>
      </c>
      <c r="F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ht="14">
      <c r="A15" s="1"/>
      <c r="B15" s="5" t="str">
        <f>Categorias!B15</f>
        <v>Intereses bancarios</v>
      </c>
      <c r="C15" s="30">
        <v>0</v>
      </c>
      <c r="D15" s="27">
        <f>SUM('Febrero 2019'!$H15:$AL15)</f>
        <v>0</v>
      </c>
      <c r="E15" s="26">
        <f t="shared" si="2"/>
        <v>0</v>
      </c>
      <c r="F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ht="14">
      <c r="A16" s="1"/>
      <c r="B16" s="5" t="str">
        <f>Categorias!B16</f>
        <v>Inversiones</v>
      </c>
      <c r="C16" s="30">
        <v>0</v>
      </c>
      <c r="D16" s="27">
        <f>SUM('Febrero 2019'!$H16:$AL16)</f>
        <v>0</v>
      </c>
      <c r="E16" s="26">
        <f t="shared" si="2"/>
        <v>0</v>
      </c>
      <c r="F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ht="14">
      <c r="A17" s="1"/>
      <c r="B17" s="5" t="str">
        <f>Categorias!B17</f>
        <v>Ventas de artículos</v>
      </c>
      <c r="C17" s="30">
        <v>0</v>
      </c>
      <c r="D17" s="27">
        <f>SUM('Febrero 2019'!$H17:$AL17)</f>
        <v>0</v>
      </c>
      <c r="E17" s="26">
        <f t="shared" si="2"/>
        <v>0</v>
      </c>
      <c r="F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ht="14">
      <c r="A18" s="1"/>
      <c r="B18" s="5" t="str">
        <f>Categorias!B18</f>
        <v>Otros ingresos</v>
      </c>
      <c r="C18" s="30">
        <v>0</v>
      </c>
      <c r="D18" s="27">
        <f>SUM('Febrero 2019'!$H18:$AL18)</f>
        <v>0</v>
      </c>
      <c r="E18" s="26">
        <f t="shared" si="2"/>
        <v>0</v>
      </c>
      <c r="F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ht="14">
      <c r="A19" s="1"/>
      <c r="B19" s="5" t="str">
        <f>Categorias!B19</f>
        <v>-</v>
      </c>
      <c r="C19" s="30">
        <v>0</v>
      </c>
      <c r="D19" s="27">
        <f>SUM('Febrero 2019'!$H19:$AL19)</f>
        <v>0</v>
      </c>
      <c r="E19" s="26">
        <f t="shared" si="2"/>
        <v>0</v>
      </c>
      <c r="F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ht="14">
      <c r="A20" s="1"/>
      <c r="B20" s="5" t="str">
        <f>Categorias!B20</f>
        <v>-</v>
      </c>
      <c r="C20" s="30">
        <v>0</v>
      </c>
      <c r="D20" s="27">
        <f>SUM('Febrero 2019'!$H20:$AL20)</f>
        <v>0</v>
      </c>
      <c r="E20" s="26">
        <f t="shared" si="2"/>
        <v>0</v>
      </c>
      <c r="F20" s="28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1:38" ht="14">
      <c r="A21" s="1"/>
      <c r="B21" s="9"/>
      <c r="C21" s="1"/>
      <c r="D21" s="1"/>
      <c r="E21" s="1"/>
      <c r="F21" s="1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ht="14">
      <c r="A22" s="1"/>
      <c r="B22" s="9"/>
      <c r="C22" s="1"/>
      <c r="D22" s="1"/>
      <c r="E22" s="1"/>
      <c r="F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31"/>
    </row>
    <row r="23" spans="1:38" ht="21" customHeight="1">
      <c r="A23" s="1"/>
      <c r="B23" s="32" t="s">
        <v>12</v>
      </c>
      <c r="C23" s="1"/>
      <c r="D23" s="1"/>
      <c r="E23" s="1"/>
      <c r="F23" s="1"/>
      <c r="H23" s="87" t="s">
        <v>109</v>
      </c>
      <c r="I23" s="73"/>
      <c r="J23" s="73"/>
      <c r="K23" s="7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31"/>
    </row>
    <row r="24" spans="1:38" ht="14">
      <c r="A24" s="1"/>
      <c r="B24" s="33"/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31"/>
    </row>
    <row r="25" spans="1:38" ht="30" customHeight="1">
      <c r="A25" s="1"/>
      <c r="B25" s="16" t="s">
        <v>67</v>
      </c>
      <c r="C25" s="17" t="s">
        <v>105</v>
      </c>
      <c r="D25" s="17" t="s">
        <v>106</v>
      </c>
      <c r="E25" s="17" t="s">
        <v>70</v>
      </c>
      <c r="F25" s="83" t="s">
        <v>71</v>
      </c>
      <c r="H25" s="1" t="s">
        <v>107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9.5" customHeight="1">
      <c r="A26" s="1"/>
      <c r="B26" s="34" t="s">
        <v>72</v>
      </c>
      <c r="C26" s="35">
        <f t="shared" ref="C26:E26" si="3">C28+C37+C45+C58+C68+C77+C88+C97+C107+C115+C126+C136+C146+C158</f>
        <v>0</v>
      </c>
      <c r="D26" s="35">
        <f t="shared" si="3"/>
        <v>0</v>
      </c>
      <c r="E26" s="35">
        <f t="shared" si="3"/>
        <v>0</v>
      </c>
      <c r="F26" s="84"/>
      <c r="H26" s="1" t="s">
        <v>108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">
      <c r="A27" s="1"/>
      <c r="B27" s="8"/>
      <c r="C27" s="1"/>
      <c r="D27" s="1"/>
      <c r="E27" s="1"/>
      <c r="F27" s="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">
      <c r="A28" s="1"/>
      <c r="B28" s="36" t="str">
        <f>Categorias!B24</f>
        <v>PRIMERO ES LO PRIMERO</v>
      </c>
      <c r="C28" s="22">
        <f t="shared" ref="C28:E28" si="4">SUM(C29:C35)</f>
        <v>0</v>
      </c>
      <c r="D28" s="22">
        <f t="shared" si="4"/>
        <v>0</v>
      </c>
      <c r="E28" s="22">
        <f t="shared" si="4"/>
        <v>0</v>
      </c>
      <c r="F28" s="23"/>
      <c r="G28" s="31"/>
      <c r="H28" s="24" t="s">
        <v>73</v>
      </c>
      <c r="I28" s="24" t="s">
        <v>74</v>
      </c>
      <c r="J28" s="24" t="s">
        <v>75</v>
      </c>
      <c r="K28" s="24" t="s">
        <v>76</v>
      </c>
      <c r="L28" s="24" t="s">
        <v>77</v>
      </c>
      <c r="M28" s="24" t="s">
        <v>78</v>
      </c>
      <c r="N28" s="24" t="s">
        <v>79</v>
      </c>
      <c r="O28" s="24" t="s">
        <v>80</v>
      </c>
      <c r="P28" s="24" t="s">
        <v>81</v>
      </c>
      <c r="Q28" s="24" t="s">
        <v>82</v>
      </c>
      <c r="R28" s="24" t="s">
        <v>83</v>
      </c>
      <c r="S28" s="24" t="s">
        <v>84</v>
      </c>
      <c r="T28" s="24" t="s">
        <v>85</v>
      </c>
      <c r="U28" s="24" t="s">
        <v>86</v>
      </c>
      <c r="V28" s="24" t="s">
        <v>87</v>
      </c>
      <c r="W28" s="24" t="s">
        <v>88</v>
      </c>
      <c r="X28" s="24" t="s">
        <v>89</v>
      </c>
      <c r="Y28" s="24" t="s">
        <v>90</v>
      </c>
      <c r="Z28" s="24" t="s">
        <v>91</v>
      </c>
      <c r="AA28" s="24" t="s">
        <v>92</v>
      </c>
      <c r="AB28" s="24" t="s">
        <v>93</v>
      </c>
      <c r="AC28" s="24" t="s">
        <v>94</v>
      </c>
      <c r="AD28" s="24" t="s">
        <v>95</v>
      </c>
      <c r="AE28" s="24" t="s">
        <v>96</v>
      </c>
      <c r="AF28" s="24" t="s">
        <v>97</v>
      </c>
      <c r="AG28" s="24" t="s">
        <v>98</v>
      </c>
      <c r="AH28" s="24" t="s">
        <v>99</v>
      </c>
      <c r="AI28" s="24" t="s">
        <v>100</v>
      </c>
      <c r="AJ28" s="24" t="s">
        <v>101</v>
      </c>
      <c r="AK28" s="24" t="s">
        <v>102</v>
      </c>
      <c r="AL28" s="24" t="s">
        <v>103</v>
      </c>
    </row>
    <row r="29" spans="1:38" ht="14">
      <c r="A29" s="1"/>
      <c r="B29" s="5" t="str">
        <f>Categorias!B25</f>
        <v>Impuestos</v>
      </c>
      <c r="C29" s="30">
        <v>0</v>
      </c>
      <c r="D29" s="26">
        <f>SUM('Febrero 2019'!$H29:$AL29)</f>
        <v>0</v>
      </c>
      <c r="E29" s="26">
        <f t="shared" ref="E29:E35" si="5">C29-D29</f>
        <v>0</v>
      </c>
      <c r="F29" s="28"/>
      <c r="G29" s="31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8" ht="14">
      <c r="A30" s="1"/>
      <c r="B30" s="5" t="str">
        <f>Categorias!B26</f>
        <v>Ofrenda</v>
      </c>
      <c r="C30" s="30">
        <v>0</v>
      </c>
      <c r="D30" s="26">
        <f>SUM('Febrero 2019'!$H30:$AL30)</f>
        <v>0</v>
      </c>
      <c r="E30" s="26">
        <f t="shared" si="5"/>
        <v>0</v>
      </c>
      <c r="F30" s="28"/>
      <c r="G30" s="31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ht="14">
      <c r="A31" s="1"/>
      <c r="B31" s="5" t="str">
        <f>Categorias!B27</f>
        <v>Jubilación</v>
      </c>
      <c r="C31" s="30">
        <v>0</v>
      </c>
      <c r="D31" s="26">
        <f>SUM('Febrero 2019'!$H31:$AL31)</f>
        <v>0</v>
      </c>
      <c r="E31" s="26">
        <f t="shared" si="5"/>
        <v>0</v>
      </c>
      <c r="F31" s="28"/>
      <c r="G31" s="3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1:38" ht="14">
      <c r="A32" s="1"/>
      <c r="B32" s="5">
        <f>Categorias!B28</f>
        <v>0</v>
      </c>
      <c r="C32" s="30">
        <v>0</v>
      </c>
      <c r="D32" s="26">
        <f>SUM('Febrero 2019'!$H32:$AL32)</f>
        <v>0</v>
      </c>
      <c r="E32" s="26">
        <f t="shared" si="5"/>
        <v>0</v>
      </c>
      <c r="F32" s="28"/>
      <c r="G32" s="31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8" ht="14">
      <c r="A33" s="1"/>
      <c r="B33" s="5">
        <f>Categorias!B29</f>
        <v>0</v>
      </c>
      <c r="C33" s="30">
        <v>0</v>
      </c>
      <c r="D33" s="26">
        <f>SUM('Febrero 2019'!$H33:$AL33)</f>
        <v>0</v>
      </c>
      <c r="E33" s="26">
        <f t="shared" si="5"/>
        <v>0</v>
      </c>
      <c r="F33" s="28"/>
      <c r="G33" s="31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ht="14">
      <c r="A34" s="1"/>
      <c r="B34" s="5">
        <f>Categorias!B30</f>
        <v>0</v>
      </c>
      <c r="C34" s="30">
        <v>0</v>
      </c>
      <c r="D34" s="26">
        <f>SUM('Febrero 2019'!$H34:$AL34)</f>
        <v>0</v>
      </c>
      <c r="E34" s="26">
        <f t="shared" si="5"/>
        <v>0</v>
      </c>
      <c r="F34" s="28"/>
      <c r="G34" s="31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ht="14">
      <c r="A35" s="1"/>
      <c r="B35" s="5" t="str">
        <f>Categorias!B31</f>
        <v>-</v>
      </c>
      <c r="C35" s="30">
        <v>0</v>
      </c>
      <c r="D35" s="26">
        <f>SUM('Febrero 2019'!$H35:$AL35)</f>
        <v>0</v>
      </c>
      <c r="E35" s="26">
        <f t="shared" si="5"/>
        <v>0</v>
      </c>
      <c r="F35" s="28"/>
      <c r="G35" s="31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ht="14">
      <c r="A36" s="1"/>
      <c r="B36" s="7"/>
      <c r="C36" s="29"/>
      <c r="D36" s="29"/>
      <c r="E36" s="29"/>
      <c r="F36" s="1"/>
      <c r="G36" s="31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ht="14">
      <c r="A37" s="1"/>
      <c r="B37" s="4" t="str">
        <f>Categorias!B33</f>
        <v>SALUD</v>
      </c>
      <c r="C37" s="22">
        <f t="shared" ref="C37:E37" si="6">SUM(C38:C43)</f>
        <v>0</v>
      </c>
      <c r="D37" s="22">
        <f t="shared" si="6"/>
        <v>0</v>
      </c>
      <c r="E37" s="22">
        <f t="shared" si="6"/>
        <v>0</v>
      </c>
      <c r="F37" s="23"/>
      <c r="G37" s="31"/>
      <c r="H37" s="24" t="s">
        <v>73</v>
      </c>
      <c r="I37" s="24" t="s">
        <v>74</v>
      </c>
      <c r="J37" s="24" t="s">
        <v>75</v>
      </c>
      <c r="K37" s="24" t="s">
        <v>76</v>
      </c>
      <c r="L37" s="24" t="s">
        <v>77</v>
      </c>
      <c r="M37" s="24" t="s">
        <v>78</v>
      </c>
      <c r="N37" s="24" t="s">
        <v>79</v>
      </c>
      <c r="O37" s="24" t="s">
        <v>80</v>
      </c>
      <c r="P37" s="24" t="s">
        <v>81</v>
      </c>
      <c r="Q37" s="24" t="s">
        <v>82</v>
      </c>
      <c r="R37" s="24" t="s">
        <v>83</v>
      </c>
      <c r="S37" s="24" t="s">
        <v>84</v>
      </c>
      <c r="T37" s="24" t="s">
        <v>85</v>
      </c>
      <c r="U37" s="24" t="s">
        <v>86</v>
      </c>
      <c r="V37" s="24" t="s">
        <v>87</v>
      </c>
      <c r="W37" s="24" t="s">
        <v>88</v>
      </c>
      <c r="X37" s="24" t="s">
        <v>89</v>
      </c>
      <c r="Y37" s="24" t="s">
        <v>90</v>
      </c>
      <c r="Z37" s="24" t="s">
        <v>91</v>
      </c>
      <c r="AA37" s="24" t="s">
        <v>92</v>
      </c>
      <c r="AB37" s="24" t="s">
        <v>93</v>
      </c>
      <c r="AC37" s="24" t="s">
        <v>94</v>
      </c>
      <c r="AD37" s="24" t="s">
        <v>95</v>
      </c>
      <c r="AE37" s="24" t="s">
        <v>96</v>
      </c>
      <c r="AF37" s="24" t="s">
        <v>97</v>
      </c>
      <c r="AG37" s="24" t="s">
        <v>98</v>
      </c>
      <c r="AH37" s="24" t="s">
        <v>99</v>
      </c>
      <c r="AI37" s="24" t="s">
        <v>100</v>
      </c>
      <c r="AJ37" s="24" t="s">
        <v>101</v>
      </c>
      <c r="AK37" s="24" t="s">
        <v>102</v>
      </c>
      <c r="AL37" s="24" t="s">
        <v>103</v>
      </c>
    </row>
    <row r="38" spans="1:38" ht="14">
      <c r="A38" s="1"/>
      <c r="B38" s="5" t="str">
        <f>Categorias!B34</f>
        <v>Seguro de gastos médicos</v>
      </c>
      <c r="C38" s="30">
        <v>0</v>
      </c>
      <c r="D38" s="26">
        <f>SUM('Febrero 2019'!$H38:$AL38)</f>
        <v>0</v>
      </c>
      <c r="E38" s="26">
        <f t="shared" ref="E38:E43" si="7">C38-D38</f>
        <v>0</v>
      </c>
      <c r="F38" s="28"/>
      <c r="G38" s="31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 ht="14">
      <c r="A39" s="1"/>
      <c r="B39" s="5" t="str">
        <f>Categorias!B35</f>
        <v>Medicamentos</v>
      </c>
      <c r="C39" s="30">
        <v>0</v>
      </c>
      <c r="D39" s="26">
        <f>SUM('Febrero 2019'!$H39:$AL39)</f>
        <v>0</v>
      </c>
      <c r="E39" s="26">
        <f t="shared" si="7"/>
        <v>0</v>
      </c>
      <c r="F39" s="28"/>
      <c r="G39" s="3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 ht="14">
      <c r="A40" s="1"/>
      <c r="B40" s="5" t="str">
        <f>Categorias!B36</f>
        <v>Dentista</v>
      </c>
      <c r="C40" s="30">
        <v>0</v>
      </c>
      <c r="D40" s="26">
        <f>SUM('Febrero 2019'!$H40:$AL40)</f>
        <v>0</v>
      </c>
      <c r="E40" s="26">
        <f t="shared" si="7"/>
        <v>0</v>
      </c>
      <c r="F40" s="2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 ht="14">
      <c r="A41" s="1"/>
      <c r="B41" s="5" t="str">
        <f>Categorias!B37</f>
        <v>Otros</v>
      </c>
      <c r="C41" s="30">
        <v>0</v>
      </c>
      <c r="D41" s="26">
        <f>SUM('Febrero 2019'!$H41:$AL41)</f>
        <v>0</v>
      </c>
      <c r="E41" s="26">
        <f t="shared" si="7"/>
        <v>0</v>
      </c>
      <c r="F41" s="2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 ht="14">
      <c r="A42" s="1"/>
      <c r="B42" s="5" t="str">
        <f>Categorias!B38</f>
        <v>-</v>
      </c>
      <c r="C42" s="30">
        <v>0</v>
      </c>
      <c r="D42" s="26">
        <f>SUM('Febrero 2019'!$H42:$AL42)</f>
        <v>0</v>
      </c>
      <c r="E42" s="26">
        <f t="shared" si="7"/>
        <v>0</v>
      </c>
      <c r="F42" s="28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ht="14">
      <c r="A43" s="1"/>
      <c r="B43" s="5" t="str">
        <f>Categorias!B39</f>
        <v>-</v>
      </c>
      <c r="C43" s="30">
        <v>0</v>
      </c>
      <c r="D43" s="26">
        <f>SUM('Febrero 2019'!$H43:$AL43)</f>
        <v>0</v>
      </c>
      <c r="E43" s="26">
        <f t="shared" si="7"/>
        <v>0</v>
      </c>
      <c r="F43" s="28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1:38" ht="14">
      <c r="A44" s="1"/>
      <c r="B44" s="8"/>
      <c r="C44" s="29"/>
      <c r="D44" s="29"/>
      <c r="E44" s="29"/>
      <c r="F44" s="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 ht="14">
      <c r="A45" s="1"/>
      <c r="B45" s="4" t="str">
        <f>Categorias!B41</f>
        <v>VIVIENDA</v>
      </c>
      <c r="C45" s="22">
        <f t="shared" ref="C45:E45" si="8">SUM(C46:C56)</f>
        <v>0</v>
      </c>
      <c r="D45" s="22">
        <f t="shared" si="8"/>
        <v>0</v>
      </c>
      <c r="E45" s="22">
        <f t="shared" si="8"/>
        <v>0</v>
      </c>
      <c r="F45" s="23"/>
      <c r="H45" s="24" t="s">
        <v>73</v>
      </c>
      <c r="I45" s="24" t="s">
        <v>74</v>
      </c>
      <c r="J45" s="24" t="s">
        <v>75</v>
      </c>
      <c r="K45" s="24" t="s">
        <v>76</v>
      </c>
      <c r="L45" s="24" t="s">
        <v>77</v>
      </c>
      <c r="M45" s="24" t="s">
        <v>78</v>
      </c>
      <c r="N45" s="24" t="s">
        <v>79</v>
      </c>
      <c r="O45" s="24" t="s">
        <v>80</v>
      </c>
      <c r="P45" s="24" t="s">
        <v>81</v>
      </c>
      <c r="Q45" s="24" t="s">
        <v>82</v>
      </c>
      <c r="R45" s="24" t="s">
        <v>83</v>
      </c>
      <c r="S45" s="24" t="s">
        <v>84</v>
      </c>
      <c r="T45" s="24" t="s">
        <v>85</v>
      </c>
      <c r="U45" s="24" t="s">
        <v>86</v>
      </c>
      <c r="V45" s="24" t="s">
        <v>87</v>
      </c>
      <c r="W45" s="24" t="s">
        <v>88</v>
      </c>
      <c r="X45" s="24" t="s">
        <v>89</v>
      </c>
      <c r="Y45" s="24" t="s">
        <v>90</v>
      </c>
      <c r="Z45" s="24" t="s">
        <v>91</v>
      </c>
      <c r="AA45" s="24" t="s">
        <v>92</v>
      </c>
      <c r="AB45" s="24" t="s">
        <v>93</v>
      </c>
      <c r="AC45" s="24" t="s">
        <v>94</v>
      </c>
      <c r="AD45" s="24" t="s">
        <v>95</v>
      </c>
      <c r="AE45" s="24" t="s">
        <v>96</v>
      </c>
      <c r="AF45" s="24" t="s">
        <v>97</v>
      </c>
      <c r="AG45" s="24" t="s">
        <v>98</v>
      </c>
      <c r="AH45" s="24" t="s">
        <v>99</v>
      </c>
      <c r="AI45" s="24" t="s">
        <v>100</v>
      </c>
      <c r="AJ45" s="24" t="s">
        <v>101</v>
      </c>
      <c r="AK45" s="24" t="s">
        <v>102</v>
      </c>
      <c r="AL45" s="24" t="s">
        <v>103</v>
      </c>
    </row>
    <row r="46" spans="1:38" ht="14">
      <c r="A46" s="1"/>
      <c r="B46" s="5" t="str">
        <f>Categorias!B42</f>
        <v>Alquiler</v>
      </c>
      <c r="C46" s="30">
        <v>0</v>
      </c>
      <c r="D46" s="26">
        <f>SUM('Febrero 2019'!$H46:$AL46)</f>
        <v>0</v>
      </c>
      <c r="E46" s="26">
        <f t="shared" ref="E46:E56" si="9">C46-D46</f>
        <v>0</v>
      </c>
      <c r="F46" s="28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38" ht="14">
      <c r="A47" s="1"/>
      <c r="B47" s="5" t="str">
        <f>Categorias!B43</f>
        <v>Reparación</v>
      </c>
      <c r="C47" s="30">
        <v>0</v>
      </c>
      <c r="D47" s="26">
        <f>SUM('Febrero 2019'!$H47:$AL47)</f>
        <v>0</v>
      </c>
      <c r="E47" s="26">
        <f t="shared" si="9"/>
        <v>0</v>
      </c>
      <c r="F47" s="28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1:38" ht="14">
      <c r="A48" s="1"/>
      <c r="B48" s="5" t="str">
        <f>Categorias!B44</f>
        <v>Electricidad</v>
      </c>
      <c r="C48" s="30">
        <v>0</v>
      </c>
      <c r="D48" s="26">
        <f>SUM('Febrero 2019'!$H48:$AL48)</f>
        <v>0</v>
      </c>
      <c r="E48" s="26">
        <f t="shared" si="9"/>
        <v>0</v>
      </c>
      <c r="F48" s="2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38" ht="14">
      <c r="A49" s="1"/>
      <c r="B49" s="5" t="str">
        <f>Categorias!B45</f>
        <v>Gas</v>
      </c>
      <c r="C49" s="30">
        <v>0</v>
      </c>
      <c r="D49" s="26">
        <f>SUM('Febrero 2019'!$H49:$AL49)</f>
        <v>0</v>
      </c>
      <c r="E49" s="26">
        <f t="shared" si="9"/>
        <v>0</v>
      </c>
      <c r="F49" s="2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38" ht="14">
      <c r="A50" s="1"/>
      <c r="B50" s="5" t="str">
        <f>Categorias!B46</f>
        <v>Agua</v>
      </c>
      <c r="C50" s="30">
        <v>0</v>
      </c>
      <c r="D50" s="26">
        <f>SUM('Febrero 2019'!$H50:$AL50)</f>
        <v>0</v>
      </c>
      <c r="E50" s="26">
        <f t="shared" si="9"/>
        <v>0</v>
      </c>
      <c r="F50" s="28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1:38" ht="14">
      <c r="A51" s="1"/>
      <c r="B51" s="5" t="str">
        <f>Categorias!B47</f>
        <v>Muebles/electrodomésticos</v>
      </c>
      <c r="C51" s="30">
        <v>0</v>
      </c>
      <c r="D51" s="26">
        <f>SUM('Febrero 2019'!$H51:$AL51)</f>
        <v>0</v>
      </c>
      <c r="E51" s="26">
        <f t="shared" si="9"/>
        <v>0</v>
      </c>
      <c r="F51" s="28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ht="14">
      <c r="A52" s="1"/>
      <c r="B52" s="5" t="str">
        <f>Categorias!B48</f>
        <v>Triturador de basura</v>
      </c>
      <c r="C52" s="30">
        <v>0</v>
      </c>
      <c r="D52" s="26">
        <f>SUM('Febrero 2019'!$H52:$AL52)</f>
        <v>0</v>
      </c>
      <c r="E52" s="26">
        <f t="shared" si="9"/>
        <v>0</v>
      </c>
      <c r="F52" s="28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8" ht="14">
      <c r="A53" s="1"/>
      <c r="B53" s="5" t="str">
        <f>Categorias!B49</f>
        <v>Seguro de casa</v>
      </c>
      <c r="C53" s="30">
        <v>0</v>
      </c>
      <c r="D53" s="26">
        <f>SUM('Febrero 2019'!$H53:$AL53)</f>
        <v>0</v>
      </c>
      <c r="E53" s="26">
        <f t="shared" si="9"/>
        <v>0</v>
      </c>
      <c r="F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1:38" ht="14">
      <c r="A54" s="1"/>
      <c r="B54" s="5" t="str">
        <f>Categorias!B50</f>
        <v>Internet</v>
      </c>
      <c r="C54" s="30">
        <v>0</v>
      </c>
      <c r="D54" s="26">
        <f>SUM('Febrero 2019'!$H54:$AL54)</f>
        <v>0</v>
      </c>
      <c r="E54" s="26">
        <f t="shared" si="9"/>
        <v>0</v>
      </c>
      <c r="F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4">
      <c r="A55" s="1"/>
      <c r="B55" s="5" t="str">
        <f>Categorias!B51</f>
        <v>TV Netflix</v>
      </c>
      <c r="C55" s="30">
        <v>0</v>
      </c>
      <c r="D55" s="26">
        <f>SUM('Febrero 2019'!$H55:$AL55)</f>
        <v>0</v>
      </c>
      <c r="E55" s="26">
        <f t="shared" si="9"/>
        <v>0</v>
      </c>
      <c r="F55" s="28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4">
      <c r="A56" s="1"/>
      <c r="B56" s="5" t="str">
        <f>Categorias!B52</f>
        <v>-</v>
      </c>
      <c r="C56" s="30">
        <v>0</v>
      </c>
      <c r="D56" s="26">
        <f>SUM('Febrero 2019'!$H56:$AL56)</f>
        <v>0</v>
      </c>
      <c r="E56" s="26">
        <f t="shared" si="9"/>
        <v>0</v>
      </c>
      <c r="F56" s="2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4">
      <c r="A57" s="1"/>
      <c r="B57" s="8"/>
      <c r="C57" s="29"/>
      <c r="D57" s="29"/>
      <c r="E57" s="29"/>
      <c r="F57" s="1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1:38" ht="14">
      <c r="A58" s="1"/>
      <c r="B58" s="4" t="str">
        <f>Categorias!B54</f>
        <v>ROPA Y CALZADO</v>
      </c>
      <c r="C58" s="22">
        <f t="shared" ref="C58:E58" si="10">SUM(C59:C66)</f>
        <v>0</v>
      </c>
      <c r="D58" s="22">
        <f t="shared" si="10"/>
        <v>0</v>
      </c>
      <c r="E58" s="22">
        <f t="shared" si="10"/>
        <v>0</v>
      </c>
      <c r="F58" s="23"/>
      <c r="H58" s="24" t="s">
        <v>73</v>
      </c>
      <c r="I58" s="24" t="s">
        <v>74</v>
      </c>
      <c r="J58" s="24" t="s">
        <v>75</v>
      </c>
      <c r="K58" s="24" t="s">
        <v>76</v>
      </c>
      <c r="L58" s="24" t="s">
        <v>77</v>
      </c>
      <c r="M58" s="24" t="s">
        <v>78</v>
      </c>
      <c r="N58" s="24" t="s">
        <v>79</v>
      </c>
      <c r="O58" s="24" t="s">
        <v>80</v>
      </c>
      <c r="P58" s="24" t="s">
        <v>81</v>
      </c>
      <c r="Q58" s="24" t="s">
        <v>82</v>
      </c>
      <c r="R58" s="24" t="s">
        <v>83</v>
      </c>
      <c r="S58" s="24" t="s">
        <v>84</v>
      </c>
      <c r="T58" s="24" t="s">
        <v>85</v>
      </c>
      <c r="U58" s="24" t="s">
        <v>86</v>
      </c>
      <c r="V58" s="24" t="s">
        <v>87</v>
      </c>
      <c r="W58" s="24" t="s">
        <v>88</v>
      </c>
      <c r="X58" s="24" t="s">
        <v>89</v>
      </c>
      <c r="Y58" s="24" t="s">
        <v>90</v>
      </c>
      <c r="Z58" s="24" t="s">
        <v>91</v>
      </c>
      <c r="AA58" s="24" t="s">
        <v>92</v>
      </c>
      <c r="AB58" s="24" t="s">
        <v>93</v>
      </c>
      <c r="AC58" s="24" t="s">
        <v>94</v>
      </c>
      <c r="AD58" s="24" t="s">
        <v>95</v>
      </c>
      <c r="AE58" s="24" t="s">
        <v>96</v>
      </c>
      <c r="AF58" s="24" t="s">
        <v>97</v>
      </c>
      <c r="AG58" s="24" t="s">
        <v>98</v>
      </c>
      <c r="AH58" s="24" t="s">
        <v>99</v>
      </c>
      <c r="AI58" s="24" t="s">
        <v>100</v>
      </c>
      <c r="AJ58" s="24" t="s">
        <v>101</v>
      </c>
      <c r="AK58" s="24" t="s">
        <v>102</v>
      </c>
      <c r="AL58" s="24" t="s">
        <v>103</v>
      </c>
    </row>
    <row r="59" spans="1:38" ht="14">
      <c r="A59" s="1"/>
      <c r="B59" s="5" t="str">
        <f>Categorias!B55</f>
        <v>Ropa de adultos</v>
      </c>
      <c r="C59" s="30">
        <v>0</v>
      </c>
      <c r="D59" s="26">
        <f>SUM('Febrero 2019'!$H59:$AL59)</f>
        <v>0</v>
      </c>
      <c r="E59" s="26">
        <f t="shared" ref="E59:E66" si="11">C59-D59</f>
        <v>0</v>
      </c>
      <c r="F59" s="28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1:38" ht="14">
      <c r="A60" s="1"/>
      <c r="B60" s="5" t="str">
        <f>Categorias!B56</f>
        <v>Ropa de niños</v>
      </c>
      <c r="C60" s="30">
        <v>0</v>
      </c>
      <c r="D60" s="26">
        <f>SUM('Febrero 2019'!$H60:$AL60)</f>
        <v>0</v>
      </c>
      <c r="E60" s="26">
        <f t="shared" si="11"/>
        <v>0</v>
      </c>
      <c r="F60" s="28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1:38" ht="14">
      <c r="A61" s="1"/>
      <c r="B61" s="5" t="str">
        <f>Categorias!B57</f>
        <v>Calzado</v>
      </c>
      <c r="C61" s="30">
        <v>0</v>
      </c>
      <c r="D61" s="26">
        <f>SUM('Febrero 2019'!$H61:$AL61)</f>
        <v>0</v>
      </c>
      <c r="E61" s="26">
        <f t="shared" si="11"/>
        <v>0</v>
      </c>
      <c r="F61" s="28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1:38" ht="14">
      <c r="A62" s="1"/>
      <c r="B62" s="5" t="str">
        <f>Categorias!B58</f>
        <v>Acessorios</v>
      </c>
      <c r="C62" s="30">
        <v>0</v>
      </c>
      <c r="D62" s="26">
        <f>SUM('Febrero 2019'!$H62:$AL62)</f>
        <v>0</v>
      </c>
      <c r="E62" s="26">
        <f t="shared" si="11"/>
        <v>0</v>
      </c>
      <c r="F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1:38" ht="14">
      <c r="A63" s="1"/>
      <c r="B63" s="5" t="str">
        <f>Categorias!B59</f>
        <v>Joyería</v>
      </c>
      <c r="C63" s="30">
        <v>0</v>
      </c>
      <c r="D63" s="26">
        <f>SUM('Febrero 2019'!$H63:$AL63)</f>
        <v>0</v>
      </c>
      <c r="E63" s="26">
        <f t="shared" si="11"/>
        <v>0</v>
      </c>
      <c r="F63" s="28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1:38" ht="14">
      <c r="A64" s="1"/>
      <c r="B64" s="5" t="str">
        <f>Categorias!B60</f>
        <v>Otros</v>
      </c>
      <c r="C64" s="30">
        <v>0</v>
      </c>
      <c r="D64" s="26">
        <f>SUM('Febrero 2019'!$H64:$AL64)</f>
        <v>0</v>
      </c>
      <c r="E64" s="26">
        <f t="shared" si="11"/>
        <v>0</v>
      </c>
      <c r="F64" s="28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1:38" ht="14">
      <c r="A65" s="1"/>
      <c r="B65" s="5" t="str">
        <f>Categorias!B61</f>
        <v>-</v>
      </c>
      <c r="C65" s="30">
        <v>0</v>
      </c>
      <c r="D65" s="26">
        <f>SUM('Febrero 2019'!$H65:$AL65)</f>
        <v>0</v>
      </c>
      <c r="E65" s="26">
        <f t="shared" si="11"/>
        <v>0</v>
      </c>
      <c r="F65" s="28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1:38" ht="14">
      <c r="A66" s="1"/>
      <c r="B66" s="5" t="str">
        <f>Categorias!B62</f>
        <v>-</v>
      </c>
      <c r="C66" s="30">
        <v>0</v>
      </c>
      <c r="D66" s="26">
        <f>SUM('Febrero 2019'!$H66:$AL66)</f>
        <v>0</v>
      </c>
      <c r="E66" s="26">
        <f t="shared" si="11"/>
        <v>0</v>
      </c>
      <c r="F66" s="28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1:38" ht="14">
      <c r="A67" s="1"/>
      <c r="B67" s="8"/>
      <c r="C67" s="29"/>
      <c r="D67" s="29"/>
      <c r="E67" s="29"/>
      <c r="F67" s="1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1:38" ht="14">
      <c r="A68" s="1"/>
      <c r="B68" s="4" t="e">
        <f>Categorias!#REF!</f>
        <v>#REF!</v>
      </c>
      <c r="C68" s="22">
        <f t="shared" ref="C68:E68" si="12">SUM(C69:C75)</f>
        <v>0</v>
      </c>
      <c r="D68" s="22">
        <f t="shared" si="12"/>
        <v>0</v>
      </c>
      <c r="E68" s="22">
        <f t="shared" si="12"/>
        <v>0</v>
      </c>
      <c r="F68" s="23"/>
      <c r="H68" s="24" t="s">
        <v>73</v>
      </c>
      <c r="I68" s="24" t="s">
        <v>74</v>
      </c>
      <c r="J68" s="24" t="s">
        <v>75</v>
      </c>
      <c r="K68" s="24" t="s">
        <v>76</v>
      </c>
      <c r="L68" s="24" t="s">
        <v>77</v>
      </c>
      <c r="M68" s="24" t="s">
        <v>78</v>
      </c>
      <c r="N68" s="24" t="s">
        <v>79</v>
      </c>
      <c r="O68" s="24" t="s">
        <v>80</v>
      </c>
      <c r="P68" s="24" t="s">
        <v>81</v>
      </c>
      <c r="Q68" s="24" t="s">
        <v>82</v>
      </c>
      <c r="R68" s="24" t="s">
        <v>83</v>
      </c>
      <c r="S68" s="24" t="s">
        <v>84</v>
      </c>
      <c r="T68" s="24" t="s">
        <v>85</v>
      </c>
      <c r="U68" s="24" t="s">
        <v>86</v>
      </c>
      <c r="V68" s="24" t="s">
        <v>87</v>
      </c>
      <c r="W68" s="24" t="s">
        <v>88</v>
      </c>
      <c r="X68" s="24" t="s">
        <v>89</v>
      </c>
      <c r="Y68" s="24" t="s">
        <v>90</v>
      </c>
      <c r="Z68" s="24" t="s">
        <v>91</v>
      </c>
      <c r="AA68" s="24" t="s">
        <v>92</v>
      </c>
      <c r="AB68" s="24" t="s">
        <v>93</v>
      </c>
      <c r="AC68" s="24" t="s">
        <v>94</v>
      </c>
      <c r="AD68" s="24" t="s">
        <v>95</v>
      </c>
      <c r="AE68" s="24" t="s">
        <v>96</v>
      </c>
      <c r="AF68" s="24" t="s">
        <v>97</v>
      </c>
      <c r="AG68" s="24" t="s">
        <v>98</v>
      </c>
      <c r="AH68" s="24" t="s">
        <v>99</v>
      </c>
      <c r="AI68" s="24" t="s">
        <v>100</v>
      </c>
      <c r="AJ68" s="24" t="s">
        <v>101</v>
      </c>
      <c r="AK68" s="24" t="s">
        <v>102</v>
      </c>
      <c r="AL68" s="24" t="s">
        <v>103</v>
      </c>
    </row>
    <row r="69" spans="1:38" ht="14">
      <c r="A69" s="1"/>
      <c r="B69" s="5" t="e">
        <f>Categorias!#REF!</f>
        <v>#REF!</v>
      </c>
      <c r="C69" s="30">
        <v>0</v>
      </c>
      <c r="D69" s="26">
        <f>SUM('Febrero 2019'!$H69:$AL69)</f>
        <v>0</v>
      </c>
      <c r="E69" s="26">
        <f t="shared" ref="E69:E75" si="13">C69-D69</f>
        <v>0</v>
      </c>
      <c r="F69" s="28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1:38" ht="14">
      <c r="A70" s="1"/>
      <c r="B70" s="5" t="e">
        <f>Categorias!#REF!</f>
        <v>#REF!</v>
      </c>
      <c r="C70" s="30">
        <v>0</v>
      </c>
      <c r="D70" s="26">
        <f>SUM('Febrero 2019'!$H70:$AL70)</f>
        <v>0</v>
      </c>
      <c r="E70" s="26">
        <f t="shared" si="13"/>
        <v>0</v>
      </c>
      <c r="F70" s="28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1:38" ht="14">
      <c r="A71" s="1"/>
      <c r="B71" s="5" t="e">
        <f>Categorias!#REF!</f>
        <v>#REF!</v>
      </c>
      <c r="C71" s="30">
        <v>0</v>
      </c>
      <c r="D71" s="26">
        <f>SUM('Febrero 2019'!$H71:$AL71)</f>
        <v>0</v>
      </c>
      <c r="E71" s="26">
        <f t="shared" si="13"/>
        <v>0</v>
      </c>
      <c r="F71" s="28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1:38" ht="14">
      <c r="A72" s="1"/>
      <c r="B72" s="5" t="e">
        <f>Categorias!#REF!</f>
        <v>#REF!</v>
      </c>
      <c r="C72" s="30">
        <v>0</v>
      </c>
      <c r="D72" s="26">
        <f>SUM('Febrero 2019'!$H72:$AL72)</f>
        <v>0</v>
      </c>
      <c r="E72" s="26">
        <f t="shared" si="13"/>
        <v>0</v>
      </c>
      <c r="F72" s="28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1:38" ht="14">
      <c r="A73" s="1"/>
      <c r="B73" s="5" t="e">
        <f>Categorias!#REF!</f>
        <v>#REF!</v>
      </c>
      <c r="C73" s="30">
        <v>0</v>
      </c>
      <c r="D73" s="26">
        <f>SUM('Febrero 2019'!$H73:$AL73)</f>
        <v>0</v>
      </c>
      <c r="E73" s="26">
        <f t="shared" si="13"/>
        <v>0</v>
      </c>
      <c r="F73" s="28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1:38" ht="14">
      <c r="A74" s="1"/>
      <c r="B74" s="5" t="e">
        <f>Categorias!#REF!</f>
        <v>#REF!</v>
      </c>
      <c r="C74" s="30">
        <v>0</v>
      </c>
      <c r="D74" s="26">
        <f>SUM('Febrero 2019'!$H74:$AL74)</f>
        <v>0</v>
      </c>
      <c r="E74" s="26">
        <f t="shared" si="13"/>
        <v>0</v>
      </c>
      <c r="F74" s="28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1:38" ht="14">
      <c r="A75" s="1"/>
      <c r="B75" s="5" t="e">
        <f>Categorias!#REF!</f>
        <v>#REF!</v>
      </c>
      <c r="C75" s="30">
        <v>0</v>
      </c>
      <c r="D75" s="26">
        <f>SUM('Febrero 2019'!$H75:$AL75)</f>
        <v>0</v>
      </c>
      <c r="E75" s="26">
        <f t="shared" si="13"/>
        <v>0</v>
      </c>
      <c r="F75" s="28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1:38" ht="14">
      <c r="A76" s="1"/>
      <c r="B76" s="9"/>
      <c r="C76" s="29"/>
      <c r="D76" s="29"/>
      <c r="E76" s="29"/>
      <c r="F76" s="1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1:38" ht="14">
      <c r="A77" s="1"/>
      <c r="B77" s="4" t="str">
        <f>Categorias!B65</f>
        <v>TRANSPORTE</v>
      </c>
      <c r="C77" s="22">
        <f t="shared" ref="C77:E77" si="14">SUM(C78:C86)</f>
        <v>0</v>
      </c>
      <c r="D77" s="22">
        <f t="shared" si="14"/>
        <v>0</v>
      </c>
      <c r="E77" s="22">
        <f t="shared" si="14"/>
        <v>0</v>
      </c>
      <c r="F77" s="23"/>
      <c r="H77" s="24" t="s">
        <v>73</v>
      </c>
      <c r="I77" s="24" t="s">
        <v>74</v>
      </c>
      <c r="J77" s="24" t="s">
        <v>75</v>
      </c>
      <c r="K77" s="24" t="s">
        <v>76</v>
      </c>
      <c r="L77" s="24" t="s">
        <v>77</v>
      </c>
      <c r="M77" s="24" t="s">
        <v>78</v>
      </c>
      <c r="N77" s="24" t="s">
        <v>79</v>
      </c>
      <c r="O77" s="24" t="s">
        <v>80</v>
      </c>
      <c r="P77" s="24" t="s">
        <v>81</v>
      </c>
      <c r="Q77" s="24" t="s">
        <v>82</v>
      </c>
      <c r="R77" s="24" t="s">
        <v>83</v>
      </c>
      <c r="S77" s="24" t="s">
        <v>84</v>
      </c>
      <c r="T77" s="24" t="s">
        <v>85</v>
      </c>
      <c r="U77" s="24" t="s">
        <v>86</v>
      </c>
      <c r="V77" s="24" t="s">
        <v>87</v>
      </c>
      <c r="W77" s="24" t="s">
        <v>88</v>
      </c>
      <c r="X77" s="24" t="s">
        <v>89</v>
      </c>
      <c r="Y77" s="24" t="s">
        <v>90</v>
      </c>
      <c r="Z77" s="24" t="s">
        <v>91</v>
      </c>
      <c r="AA77" s="24" t="s">
        <v>92</v>
      </c>
      <c r="AB77" s="24" t="s">
        <v>93</v>
      </c>
      <c r="AC77" s="24" t="s">
        <v>94</v>
      </c>
      <c r="AD77" s="24" t="s">
        <v>95</v>
      </c>
      <c r="AE77" s="24" t="s">
        <v>96</v>
      </c>
      <c r="AF77" s="24" t="s">
        <v>97</v>
      </c>
      <c r="AG77" s="24" t="s">
        <v>98</v>
      </c>
      <c r="AH77" s="24" t="s">
        <v>99</v>
      </c>
      <c r="AI77" s="24" t="s">
        <v>100</v>
      </c>
      <c r="AJ77" s="24" t="s">
        <v>101</v>
      </c>
      <c r="AK77" s="24" t="s">
        <v>102</v>
      </c>
      <c r="AL77" s="24" t="s">
        <v>103</v>
      </c>
    </row>
    <row r="78" spans="1:38" ht="14">
      <c r="A78" s="1"/>
      <c r="B78" s="5" t="str">
        <f>Categorias!B66</f>
        <v>Combustible</v>
      </c>
      <c r="C78" s="30">
        <v>0</v>
      </c>
      <c r="D78" s="26">
        <f>SUM('Febrero 2019'!$H78:$AL78)</f>
        <v>0</v>
      </c>
      <c r="E78" s="26">
        <f t="shared" ref="E78:E86" si="15">C78-D78</f>
        <v>0</v>
      </c>
      <c r="F78" s="28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1:38" ht="14">
      <c r="A79" s="1"/>
      <c r="B79" s="5" t="str">
        <f>Categorias!B67</f>
        <v>Transporte urbano/taxis</v>
      </c>
      <c r="C79" s="30">
        <v>0</v>
      </c>
      <c r="D79" s="26">
        <f>SUM('Febrero 2019'!$H79:$AL79)</f>
        <v>0</v>
      </c>
      <c r="E79" s="26">
        <f t="shared" si="15"/>
        <v>0</v>
      </c>
      <c r="F79" s="28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1:38" ht="14">
      <c r="A80" s="1"/>
      <c r="B80" s="5" t="str">
        <f>Categorias!B68</f>
        <v>Reparación</v>
      </c>
      <c r="C80" s="30">
        <v>0</v>
      </c>
      <c r="D80" s="26">
        <f>SUM('Febrero 2019'!$H80:$AL80)</f>
        <v>0</v>
      </c>
      <c r="E80" s="26">
        <f t="shared" si="15"/>
        <v>0</v>
      </c>
      <c r="F80" s="28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</row>
    <row r="81" spans="1:38" ht="14">
      <c r="A81" s="1"/>
      <c r="B81" s="5" t="str">
        <f>Categorias!B69</f>
        <v xml:space="preserve"> cambio llantas</v>
      </c>
      <c r="C81" s="30">
        <v>0</v>
      </c>
      <c r="D81" s="26">
        <f>SUM('Febrero 2019'!$H81:$AL81)</f>
        <v>0</v>
      </c>
      <c r="E81" s="26">
        <f t="shared" si="15"/>
        <v>0</v>
      </c>
      <c r="F81" s="28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1:38" ht="14">
      <c r="A82" s="1"/>
      <c r="B82" s="5" t="str">
        <f>Categorias!B70</f>
        <v xml:space="preserve">Lavado </v>
      </c>
      <c r="C82" s="30">
        <v>0</v>
      </c>
      <c r="D82" s="26">
        <f>SUM('Febrero 2019'!$H82:$AL82)</f>
        <v>0</v>
      </c>
      <c r="E82" s="26">
        <f t="shared" si="15"/>
        <v>0</v>
      </c>
      <c r="F82" s="28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1:38" ht="14">
      <c r="A83" s="1"/>
      <c r="B83" s="5" t="str">
        <f>Categorias!B71</f>
        <v>Seguro</v>
      </c>
      <c r="C83" s="30">
        <v>0</v>
      </c>
      <c r="D83" s="26">
        <f>SUM('Febrero 2019'!$H83:$AL83)</f>
        <v>0</v>
      </c>
      <c r="E83" s="26">
        <f t="shared" si="15"/>
        <v>0</v>
      </c>
      <c r="F83" s="28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1:38" ht="14">
      <c r="A84" s="1"/>
      <c r="B84" s="5" t="str">
        <f>Categorias!B72</f>
        <v>Cambio de aceite</v>
      </c>
      <c r="C84" s="30">
        <v>0</v>
      </c>
      <c r="D84" s="26">
        <f>SUM('Febrero 2019'!$H84:$AL84)</f>
        <v>0</v>
      </c>
      <c r="E84" s="26">
        <f t="shared" si="15"/>
        <v>0</v>
      </c>
      <c r="F84" s="28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1:38" ht="14">
      <c r="A85" s="1"/>
      <c r="B85" s="5" t="str">
        <f>Categorias!B73</f>
        <v>RETEVE</v>
      </c>
      <c r="C85" s="30">
        <v>0</v>
      </c>
      <c r="D85" s="26">
        <f>SUM('Febrero 2019'!$H85:$AL85)</f>
        <v>0</v>
      </c>
      <c r="E85" s="26">
        <f t="shared" si="15"/>
        <v>0</v>
      </c>
      <c r="F85" s="28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1:38" ht="14">
      <c r="A86" s="1"/>
      <c r="B86" s="5" t="str">
        <f>Categorias!B74</f>
        <v>-</v>
      </c>
      <c r="C86" s="30">
        <v>0</v>
      </c>
      <c r="D86" s="26">
        <f>SUM('Febrero 2019'!$H86:$AL86)</f>
        <v>0</v>
      </c>
      <c r="E86" s="26">
        <f t="shared" si="15"/>
        <v>0</v>
      </c>
      <c r="F86" s="28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1:38" ht="14">
      <c r="A87" s="1"/>
      <c r="B87" s="9"/>
      <c r="C87" s="29"/>
      <c r="D87" s="29"/>
      <c r="E87" s="29"/>
      <c r="F87" s="1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1:38" ht="14">
      <c r="A88" s="1"/>
      <c r="B88" s="4" t="str">
        <f>Categorias!B76</f>
        <v>No imprescindible HIGIENE</v>
      </c>
      <c r="C88" s="22">
        <f t="shared" ref="C88:E88" si="16">SUM(C89:C95)</f>
        <v>0</v>
      </c>
      <c r="D88" s="22">
        <f t="shared" si="16"/>
        <v>0</v>
      </c>
      <c r="E88" s="22">
        <f t="shared" si="16"/>
        <v>0</v>
      </c>
      <c r="F88" s="23"/>
      <c r="H88" s="24" t="s">
        <v>73</v>
      </c>
      <c r="I88" s="24" t="s">
        <v>74</v>
      </c>
      <c r="J88" s="24" t="s">
        <v>75</v>
      </c>
      <c r="K88" s="24" t="s">
        <v>76</v>
      </c>
      <c r="L88" s="24" t="s">
        <v>77</v>
      </c>
      <c r="M88" s="24" t="s">
        <v>78</v>
      </c>
      <c r="N88" s="24" t="s">
        <v>79</v>
      </c>
      <c r="O88" s="24" t="s">
        <v>80</v>
      </c>
      <c r="P88" s="24" t="s">
        <v>81</v>
      </c>
      <c r="Q88" s="24" t="s">
        <v>82</v>
      </c>
      <c r="R88" s="24" t="s">
        <v>83</v>
      </c>
      <c r="S88" s="24" t="s">
        <v>84</v>
      </c>
      <c r="T88" s="24" t="s">
        <v>85</v>
      </c>
      <c r="U88" s="24" t="s">
        <v>86</v>
      </c>
      <c r="V88" s="24" t="s">
        <v>87</v>
      </c>
      <c r="W88" s="24" t="s">
        <v>88</v>
      </c>
      <c r="X88" s="24" t="s">
        <v>89</v>
      </c>
      <c r="Y88" s="24" t="s">
        <v>90</v>
      </c>
      <c r="Z88" s="24" t="s">
        <v>91</v>
      </c>
      <c r="AA88" s="24" t="s">
        <v>92</v>
      </c>
      <c r="AB88" s="24" t="s">
        <v>93</v>
      </c>
      <c r="AC88" s="24" t="s">
        <v>94</v>
      </c>
      <c r="AD88" s="24" t="s">
        <v>95</v>
      </c>
      <c r="AE88" s="24" t="s">
        <v>96</v>
      </c>
      <c r="AF88" s="24" t="s">
        <v>97</v>
      </c>
      <c r="AG88" s="24" t="s">
        <v>98</v>
      </c>
      <c r="AH88" s="24" t="s">
        <v>99</v>
      </c>
      <c r="AI88" s="24" t="s">
        <v>100</v>
      </c>
      <c r="AJ88" s="24" t="s">
        <v>101</v>
      </c>
      <c r="AK88" s="24" t="s">
        <v>102</v>
      </c>
      <c r="AL88" s="24" t="s">
        <v>103</v>
      </c>
    </row>
    <row r="89" spans="1:38" ht="14">
      <c r="A89" s="1"/>
      <c r="B89" s="5" t="str">
        <f>Categorias!B77</f>
        <v>Cosmeticos</v>
      </c>
      <c r="C89" s="30">
        <v>0</v>
      </c>
      <c r="D89" s="26">
        <f>SUM('Febrero 2019'!$H89:$AL89)</f>
        <v>0</v>
      </c>
      <c r="E89" s="26">
        <f t="shared" ref="E89:E95" si="17">C89-D89</f>
        <v>0</v>
      </c>
      <c r="F89" s="28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</row>
    <row r="90" spans="1:38" ht="14">
      <c r="A90" s="1"/>
      <c r="B90" s="5" t="str">
        <f>Categorias!B78</f>
        <v>Peluquería / S. Belleza</v>
      </c>
      <c r="C90" s="30">
        <v>0</v>
      </c>
      <c r="D90" s="26">
        <f>SUM('Febrero 2019'!$H90:$AL90)</f>
        <v>0</v>
      </c>
      <c r="E90" s="26">
        <f t="shared" si="17"/>
        <v>0</v>
      </c>
      <c r="F90" s="28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1:38" ht="14">
      <c r="A91" s="1"/>
      <c r="B91" s="5" t="str">
        <f>Categorias!B79</f>
        <v>Lavanderia</v>
      </c>
      <c r="C91" s="30">
        <v>0</v>
      </c>
      <c r="D91" s="26">
        <f>SUM('Febrero 2019'!$H91:$AL91)</f>
        <v>0</v>
      </c>
      <c r="E91" s="26">
        <f t="shared" si="17"/>
        <v>0</v>
      </c>
      <c r="F91" s="28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1:38" ht="14">
      <c r="A92" s="1"/>
      <c r="B92" s="5" t="str">
        <f>Categorias!B80</f>
        <v xml:space="preserve">Productos de limpieza </v>
      </c>
      <c r="C92" s="30">
        <v>0</v>
      </c>
      <c r="D92" s="26">
        <f>SUM('Febrero 2019'!$H92:$AL92)</f>
        <v>0</v>
      </c>
      <c r="E92" s="26">
        <f t="shared" si="17"/>
        <v>0</v>
      </c>
      <c r="F92" s="28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1:38" ht="14">
      <c r="A93" s="1"/>
      <c r="B93" s="5" t="str">
        <f>Categorias!B81</f>
        <v>Otros</v>
      </c>
      <c r="C93" s="30">
        <v>0</v>
      </c>
      <c r="D93" s="26">
        <f>SUM('Febrero 2019'!$H93:$AL93)</f>
        <v>0</v>
      </c>
      <c r="E93" s="26">
        <f t="shared" si="17"/>
        <v>0</v>
      </c>
      <c r="F93" s="28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1:38" ht="14">
      <c r="A94" s="1"/>
      <c r="B94" s="5" t="str">
        <f>Categorias!B82</f>
        <v>-</v>
      </c>
      <c r="C94" s="30">
        <v>0</v>
      </c>
      <c r="D94" s="26">
        <f>SUM('Febrero 2019'!$H94:$AL94)</f>
        <v>0</v>
      </c>
      <c r="E94" s="26">
        <f t="shared" si="17"/>
        <v>0</v>
      </c>
      <c r="F94" s="28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1:38" ht="14">
      <c r="A95" s="1"/>
      <c r="B95" s="5" t="str">
        <f>Categorias!B83</f>
        <v>-</v>
      </c>
      <c r="C95" s="30">
        <v>0</v>
      </c>
      <c r="D95" s="26">
        <f>SUM('Febrero 2019'!$H95:$AL95)</f>
        <v>0</v>
      </c>
      <c r="E95" s="26">
        <f t="shared" si="17"/>
        <v>0</v>
      </c>
      <c r="F95" s="28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1:38" ht="14">
      <c r="A96" s="1"/>
      <c r="B96" s="10"/>
      <c r="C96" s="38"/>
      <c r="D96" s="29"/>
      <c r="E96" s="29"/>
      <c r="F96" s="31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1:38" ht="14">
      <c r="A97" s="1"/>
      <c r="B97" s="4" t="str">
        <f>Categorias!B85</f>
        <v>No Imprescindible NIÑOS</v>
      </c>
      <c r="C97" s="22">
        <f t="shared" ref="C97:E97" si="18">SUM(C98:C105)</f>
        <v>0</v>
      </c>
      <c r="D97" s="22">
        <f t="shared" si="18"/>
        <v>0</v>
      </c>
      <c r="E97" s="22">
        <f t="shared" si="18"/>
        <v>0</v>
      </c>
      <c r="F97" s="23"/>
      <c r="H97" s="24" t="s">
        <v>73</v>
      </c>
      <c r="I97" s="24" t="s">
        <v>74</v>
      </c>
      <c r="J97" s="24" t="s">
        <v>75</v>
      </c>
      <c r="K97" s="24" t="s">
        <v>76</v>
      </c>
      <c r="L97" s="24" t="s">
        <v>77</v>
      </c>
      <c r="M97" s="24" t="s">
        <v>78</v>
      </c>
      <c r="N97" s="24" t="s">
        <v>79</v>
      </c>
      <c r="O97" s="24" t="s">
        <v>80</v>
      </c>
      <c r="P97" s="24" t="s">
        <v>81</v>
      </c>
      <c r="Q97" s="24" t="s">
        <v>82</v>
      </c>
      <c r="R97" s="24" t="s">
        <v>83</v>
      </c>
      <c r="S97" s="24" t="s">
        <v>84</v>
      </c>
      <c r="T97" s="24" t="s">
        <v>85</v>
      </c>
      <c r="U97" s="24" t="s">
        <v>86</v>
      </c>
      <c r="V97" s="24" t="s">
        <v>87</v>
      </c>
      <c r="W97" s="24" t="s">
        <v>88</v>
      </c>
      <c r="X97" s="24" t="s">
        <v>89</v>
      </c>
      <c r="Y97" s="24" t="s">
        <v>90</v>
      </c>
      <c r="Z97" s="24" t="s">
        <v>91</v>
      </c>
      <c r="AA97" s="24" t="s">
        <v>92</v>
      </c>
      <c r="AB97" s="24" t="s">
        <v>93</v>
      </c>
      <c r="AC97" s="24" t="s">
        <v>94</v>
      </c>
      <c r="AD97" s="24" t="s">
        <v>95</v>
      </c>
      <c r="AE97" s="24" t="s">
        <v>96</v>
      </c>
      <c r="AF97" s="24" t="s">
        <v>97</v>
      </c>
      <c r="AG97" s="24" t="s">
        <v>98</v>
      </c>
      <c r="AH97" s="24" t="s">
        <v>99</v>
      </c>
      <c r="AI97" s="24" t="s">
        <v>100</v>
      </c>
      <c r="AJ97" s="24" t="s">
        <v>101</v>
      </c>
      <c r="AK97" s="24" t="s">
        <v>102</v>
      </c>
      <c r="AL97" s="24" t="s">
        <v>103</v>
      </c>
    </row>
    <row r="98" spans="1:38" ht="14">
      <c r="A98" s="1"/>
      <c r="B98" s="5" t="str">
        <f>Categorias!B86</f>
        <v>Niñera</v>
      </c>
      <c r="C98" s="30">
        <v>0</v>
      </c>
      <c r="D98" s="26">
        <f>SUM('Febrero 2019'!$H98:$AL98)</f>
        <v>0</v>
      </c>
      <c r="E98" s="26">
        <f t="shared" ref="E98:E105" si="19">C98-D98</f>
        <v>0</v>
      </c>
      <c r="F98" s="28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1:38" ht="14">
      <c r="A99" s="1"/>
      <c r="B99" s="5" t="str">
        <f>Categorias!B87</f>
        <v>Gastos de escuela</v>
      </c>
      <c r="C99" s="30">
        <v>0</v>
      </c>
      <c r="D99" s="26">
        <f>SUM('Febrero 2019'!$H99:$AL99)</f>
        <v>0</v>
      </c>
      <c r="E99" s="26">
        <f t="shared" si="19"/>
        <v>0</v>
      </c>
      <c r="F99" s="28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1:38" ht="14">
      <c r="A100" s="1"/>
      <c r="B100" s="5" t="str">
        <f>Categorias!B88</f>
        <v>Viajes escolares</v>
      </c>
      <c r="C100" s="30">
        <v>0</v>
      </c>
      <c r="D100" s="26">
        <f>SUM('Febrero 2019'!$H100:$AL100)</f>
        <v>0</v>
      </c>
      <c r="E100" s="26">
        <f t="shared" si="19"/>
        <v>0</v>
      </c>
      <c r="F100" s="28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1:38" ht="14">
      <c r="A101" s="1"/>
      <c r="B101" s="5" t="str">
        <f>Categorias!B89</f>
        <v>Jugetes/juegos</v>
      </c>
      <c r="C101" s="30">
        <v>0</v>
      </c>
      <c r="D101" s="26">
        <f>SUM('Febrero 2019'!$H101:$AL101)</f>
        <v>0</v>
      </c>
      <c r="E101" s="26">
        <f t="shared" si="19"/>
        <v>0</v>
      </c>
      <c r="F101" s="28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1:38" ht="14">
      <c r="A102" s="1"/>
      <c r="B102" s="5" t="str">
        <f>Categorias!B90</f>
        <v>Clases adicionales</v>
      </c>
      <c r="C102" s="30">
        <v>0</v>
      </c>
      <c r="D102" s="26">
        <f>SUM('Febrero 2019'!$H102:$AL102)</f>
        <v>0</v>
      </c>
      <c r="E102" s="26">
        <f t="shared" si="19"/>
        <v>0</v>
      </c>
      <c r="F102" s="28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1:38" ht="14">
      <c r="A103" s="1"/>
      <c r="B103" s="5" t="str">
        <f>Categorias!B91</f>
        <v>Otros</v>
      </c>
      <c r="C103" s="30">
        <v>0</v>
      </c>
      <c r="D103" s="26">
        <f>SUM('Febrero 2019'!$H103:$AL103)</f>
        <v>0</v>
      </c>
      <c r="E103" s="26">
        <f t="shared" si="19"/>
        <v>0</v>
      </c>
      <c r="F103" s="28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1:38" ht="14">
      <c r="A104" s="1"/>
      <c r="B104" s="5" t="str">
        <f>Categorias!B92</f>
        <v>-</v>
      </c>
      <c r="C104" s="30">
        <v>0</v>
      </c>
      <c r="D104" s="26">
        <f>SUM('Febrero 2019'!$H104:$AL104)</f>
        <v>0</v>
      </c>
      <c r="E104" s="26">
        <f t="shared" si="19"/>
        <v>0</v>
      </c>
      <c r="F104" s="28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1:38" ht="14">
      <c r="A105" s="1"/>
      <c r="B105" s="5" t="str">
        <f>Categorias!B93</f>
        <v>-</v>
      </c>
      <c r="C105" s="30">
        <v>0</v>
      </c>
      <c r="D105" s="26">
        <f>SUM('Febrero 2019'!$H105:$AL105)</f>
        <v>0</v>
      </c>
      <c r="E105" s="26">
        <f t="shared" si="19"/>
        <v>0</v>
      </c>
      <c r="F105" s="28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</row>
    <row r="106" spans="1:38" ht="14">
      <c r="A106" s="1"/>
      <c r="B106" s="10"/>
      <c r="C106" s="29"/>
      <c r="D106" s="29"/>
      <c r="E106" s="29"/>
      <c r="F106" s="31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1:38" ht="14">
      <c r="A107" s="1"/>
      <c r="B107" s="4" t="str">
        <f>Categorias!B95</f>
        <v>NO Imprescindible Educación</v>
      </c>
      <c r="C107" s="22">
        <f t="shared" ref="C107:E107" si="20">SUM(C108:C113)</f>
        <v>0</v>
      </c>
      <c r="D107" s="22">
        <f t="shared" si="20"/>
        <v>0</v>
      </c>
      <c r="E107" s="22">
        <f t="shared" si="20"/>
        <v>0</v>
      </c>
      <c r="F107" s="23"/>
      <c r="H107" s="24" t="s">
        <v>73</v>
      </c>
      <c r="I107" s="24" t="s">
        <v>74</v>
      </c>
      <c r="J107" s="24" t="s">
        <v>75</v>
      </c>
      <c r="K107" s="24" t="s">
        <v>76</v>
      </c>
      <c r="L107" s="24" t="s">
        <v>77</v>
      </c>
      <c r="M107" s="24" t="s">
        <v>78</v>
      </c>
      <c r="N107" s="24" t="s">
        <v>79</v>
      </c>
      <c r="O107" s="24" t="s">
        <v>80</v>
      </c>
      <c r="P107" s="24" t="s">
        <v>81</v>
      </c>
      <c r="Q107" s="24" t="s">
        <v>82</v>
      </c>
      <c r="R107" s="24" t="s">
        <v>83</v>
      </c>
      <c r="S107" s="24" t="s">
        <v>84</v>
      </c>
      <c r="T107" s="24" t="s">
        <v>85</v>
      </c>
      <c r="U107" s="24" t="s">
        <v>86</v>
      </c>
      <c r="V107" s="24" t="s">
        <v>87</v>
      </c>
      <c r="W107" s="24" t="s">
        <v>88</v>
      </c>
      <c r="X107" s="24" t="s">
        <v>89</v>
      </c>
      <c r="Y107" s="24" t="s">
        <v>90</v>
      </c>
      <c r="Z107" s="24" t="s">
        <v>91</v>
      </c>
      <c r="AA107" s="24" t="s">
        <v>92</v>
      </c>
      <c r="AB107" s="24" t="s">
        <v>93</v>
      </c>
      <c r="AC107" s="24" t="s">
        <v>94</v>
      </c>
      <c r="AD107" s="24" t="s">
        <v>95</v>
      </c>
      <c r="AE107" s="24" t="s">
        <v>96</v>
      </c>
      <c r="AF107" s="24" t="s">
        <v>97</v>
      </c>
      <c r="AG107" s="24" t="s">
        <v>98</v>
      </c>
      <c r="AH107" s="24" t="s">
        <v>99</v>
      </c>
      <c r="AI107" s="24" t="s">
        <v>100</v>
      </c>
      <c r="AJ107" s="24" t="s">
        <v>101</v>
      </c>
      <c r="AK107" s="24" t="s">
        <v>102</v>
      </c>
      <c r="AL107" s="24" t="s">
        <v>103</v>
      </c>
    </row>
    <row r="108" spans="1:38" ht="14">
      <c r="A108" s="1"/>
      <c r="B108" s="5" t="str">
        <f>Categorias!B96</f>
        <v>Libros</v>
      </c>
      <c r="C108" s="30">
        <v>0</v>
      </c>
      <c r="D108" s="26">
        <f>SUM('Febrero 2019'!$H108:$AL108)</f>
        <v>0</v>
      </c>
      <c r="E108" s="26">
        <f t="shared" ref="E108:E113" si="21">C108-D108</f>
        <v>0</v>
      </c>
      <c r="F108" s="28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1:38" ht="14">
      <c r="A109" s="1"/>
      <c r="B109" s="5" t="str">
        <f>Categorias!B97</f>
        <v>Cursos/formación</v>
      </c>
      <c r="C109" s="30">
        <v>0</v>
      </c>
      <c r="D109" s="26">
        <f>SUM('Febrero 2019'!$H109:$AL109)</f>
        <v>0</v>
      </c>
      <c r="E109" s="26">
        <f t="shared" si="21"/>
        <v>0</v>
      </c>
      <c r="F109" s="28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1:38" ht="14">
      <c r="A110" s="1"/>
      <c r="B110" s="5" t="str">
        <f>Categorias!B98</f>
        <v>Aprendizaje de idioma</v>
      </c>
      <c r="C110" s="30">
        <v>0</v>
      </c>
      <c r="D110" s="26">
        <f>SUM('Febrero 2019'!$H110:$AL110)</f>
        <v>0</v>
      </c>
      <c r="E110" s="26">
        <f t="shared" si="21"/>
        <v>0</v>
      </c>
      <c r="F110" s="28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1:38" ht="14">
      <c r="A111" s="1"/>
      <c r="B111" s="5" t="str">
        <f>Categorias!B99</f>
        <v>Clases adicionales</v>
      </c>
      <c r="C111" s="30">
        <v>0</v>
      </c>
      <c r="D111" s="26">
        <f>SUM('Febrero 2019'!$H111:$AL111)</f>
        <v>0</v>
      </c>
      <c r="E111" s="26">
        <f t="shared" si="21"/>
        <v>0</v>
      </c>
      <c r="F111" s="28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1:38" ht="14">
      <c r="A112" s="1"/>
      <c r="B112" s="5" t="str">
        <f>Categorias!B100</f>
        <v>-</v>
      </c>
      <c r="C112" s="30">
        <v>0</v>
      </c>
      <c r="D112" s="26">
        <f>SUM('Febrero 2019'!$H112:$AL112)</f>
        <v>0</v>
      </c>
      <c r="E112" s="26">
        <f t="shared" si="21"/>
        <v>0</v>
      </c>
      <c r="F112" s="28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1:38" ht="14">
      <c r="A113" s="1"/>
      <c r="B113" s="5" t="str">
        <f>Categorias!B101</f>
        <v>-</v>
      </c>
      <c r="C113" s="30">
        <v>0</v>
      </c>
      <c r="D113" s="26">
        <f>SUM('Febrero 2019'!$H113:$AL113)</f>
        <v>0</v>
      </c>
      <c r="E113" s="26">
        <f t="shared" si="21"/>
        <v>0</v>
      </c>
      <c r="F113" s="28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1:38" ht="14">
      <c r="A114" s="1"/>
      <c r="B114" s="10"/>
      <c r="C114" s="29"/>
      <c r="D114" s="29"/>
      <c r="E114" s="29"/>
      <c r="F114" s="1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1:38" ht="14">
      <c r="A115" s="1"/>
      <c r="B115" s="4" t="str">
        <f>Categorias!B103</f>
        <v>SE PUEDE QUITAR Entrenimiento</v>
      </c>
      <c r="C115" s="22">
        <f t="shared" ref="C115:E115" si="22">SUM(C116:C124)</f>
        <v>0</v>
      </c>
      <c r="D115" s="22">
        <f t="shared" si="22"/>
        <v>0</v>
      </c>
      <c r="E115" s="22">
        <f t="shared" si="22"/>
        <v>0</v>
      </c>
      <c r="F115" s="23"/>
      <c r="H115" s="24" t="s">
        <v>73</v>
      </c>
      <c r="I115" s="24" t="s">
        <v>74</v>
      </c>
      <c r="J115" s="24" t="s">
        <v>75</v>
      </c>
      <c r="K115" s="24" t="s">
        <v>76</v>
      </c>
      <c r="L115" s="24" t="s">
        <v>77</v>
      </c>
      <c r="M115" s="24" t="s">
        <v>78</v>
      </c>
      <c r="N115" s="24" t="s">
        <v>79</v>
      </c>
      <c r="O115" s="24" t="s">
        <v>80</v>
      </c>
      <c r="P115" s="24" t="s">
        <v>81</v>
      </c>
      <c r="Q115" s="24" t="s">
        <v>82</v>
      </c>
      <c r="R115" s="24" t="s">
        <v>83</v>
      </c>
      <c r="S115" s="24" t="s">
        <v>84</v>
      </c>
      <c r="T115" s="24" t="s">
        <v>85</v>
      </c>
      <c r="U115" s="24" t="s">
        <v>86</v>
      </c>
      <c r="V115" s="24" t="s">
        <v>87</v>
      </c>
      <c r="W115" s="24" t="s">
        <v>88</v>
      </c>
      <c r="X115" s="24" t="s">
        <v>89</v>
      </c>
      <c r="Y115" s="24" t="s">
        <v>90</v>
      </c>
      <c r="Z115" s="24" t="s">
        <v>91</v>
      </c>
      <c r="AA115" s="24" t="s">
        <v>92</v>
      </c>
      <c r="AB115" s="24" t="s">
        <v>93</v>
      </c>
      <c r="AC115" s="24" t="s">
        <v>94</v>
      </c>
      <c r="AD115" s="24" t="s">
        <v>95</v>
      </c>
      <c r="AE115" s="24" t="s">
        <v>96</v>
      </c>
      <c r="AF115" s="24" t="s">
        <v>97</v>
      </c>
      <c r="AG115" s="24" t="s">
        <v>98</v>
      </c>
      <c r="AH115" s="24" t="s">
        <v>99</v>
      </c>
      <c r="AI115" s="24" t="s">
        <v>100</v>
      </c>
      <c r="AJ115" s="24" t="s">
        <v>101</v>
      </c>
      <c r="AK115" s="24" t="s">
        <v>102</v>
      </c>
      <c r="AL115" s="24" t="s">
        <v>103</v>
      </c>
    </row>
    <row r="116" spans="1:38" ht="14">
      <c r="A116" s="1"/>
      <c r="B116" s="5" t="str">
        <f>Categorias!B104</f>
        <v>Cine/teatro</v>
      </c>
      <c r="C116" s="30">
        <v>0</v>
      </c>
      <c r="D116" s="26">
        <f>SUM('Febrero 2019'!$H116:$AL116)</f>
        <v>0</v>
      </c>
      <c r="E116" s="26">
        <f t="shared" ref="E116:E124" si="23">C116-D116</f>
        <v>0</v>
      </c>
      <c r="F116" s="28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1:38" ht="14">
      <c r="A117" s="1"/>
      <c r="B117" s="5" t="str">
        <f>Categorias!B105</f>
        <v>Gimnasio/piscina</v>
      </c>
      <c r="C117" s="30">
        <v>0</v>
      </c>
      <c r="D117" s="26">
        <f>SUM('Febrero 2019'!$H117:$AL117)</f>
        <v>0</v>
      </c>
      <c r="E117" s="26">
        <f t="shared" si="23"/>
        <v>0</v>
      </c>
      <c r="F117" s="28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1:38" ht="14">
      <c r="A118" s="1"/>
      <c r="B118" s="5" t="str">
        <f>Categorias!B106</f>
        <v>Juegos</v>
      </c>
      <c r="C118" s="30">
        <v>0</v>
      </c>
      <c r="D118" s="26">
        <f>SUM('Febrero 2019'!$H118:$AL118)</f>
        <v>0</v>
      </c>
      <c r="E118" s="26">
        <f t="shared" si="23"/>
        <v>0</v>
      </c>
      <c r="F118" s="28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</row>
    <row r="119" spans="1:38" ht="14">
      <c r="A119" s="1"/>
      <c r="B119" s="5" t="str">
        <f>Categorias!B107</f>
        <v>Pasatiempo</v>
      </c>
      <c r="C119" s="30">
        <v>0</v>
      </c>
      <c r="D119" s="26">
        <f>SUM('Febrero 2019'!$H119:$AL119)</f>
        <v>0</v>
      </c>
      <c r="E119" s="26">
        <f t="shared" si="23"/>
        <v>0</v>
      </c>
      <c r="F119" s="28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1:38" ht="14">
      <c r="A120" s="1"/>
      <c r="B120" s="5" t="e">
        <f>Categorias!#REF!</f>
        <v>#REF!</v>
      </c>
      <c r="C120" s="30">
        <v>0</v>
      </c>
      <c r="D120" s="26">
        <f>SUM('Febrero 2019'!$H120:$AL120)</f>
        <v>0</v>
      </c>
      <c r="E120" s="26">
        <f t="shared" si="23"/>
        <v>0</v>
      </c>
      <c r="F120" s="28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1:38" ht="14">
      <c r="A121" s="1"/>
      <c r="B121" s="5" t="str">
        <f>Categorias!B108</f>
        <v>Suscripciones</v>
      </c>
      <c r="C121" s="30">
        <v>0</v>
      </c>
      <c r="D121" s="26">
        <f>SUM('Febrero 2019'!$H121:$AL121)</f>
        <v>0</v>
      </c>
      <c r="E121" s="26">
        <f t="shared" si="23"/>
        <v>0</v>
      </c>
      <c r="F121" s="28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1:38" ht="14">
      <c r="A122" s="1"/>
      <c r="B122" s="5" t="str">
        <f>Categorias!B110</f>
        <v>Comidas fuera de casa</v>
      </c>
      <c r="C122" s="30">
        <v>0</v>
      </c>
      <c r="D122" s="26">
        <f>SUM('Febrero 2019'!$H122:$AL122)</f>
        <v>0</v>
      </c>
      <c r="E122" s="26">
        <f t="shared" si="23"/>
        <v>0</v>
      </c>
      <c r="F122" s="28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1:38" ht="14">
      <c r="A123" s="1"/>
      <c r="B123" s="5" t="str">
        <f>Categorias!B111</f>
        <v>Fiestas de cumpleaños</v>
      </c>
      <c r="C123" s="30">
        <v>0</v>
      </c>
      <c r="D123" s="26">
        <f>SUM('Febrero 2019'!$H123:$AL123)</f>
        <v>0</v>
      </c>
      <c r="E123" s="26">
        <f t="shared" si="23"/>
        <v>0</v>
      </c>
      <c r="F123" s="28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1:38" ht="14">
      <c r="A124" s="1"/>
      <c r="B124" s="5" t="str">
        <f>Categorias!B112</f>
        <v>Vacaciones</v>
      </c>
      <c r="C124" s="30">
        <v>0</v>
      </c>
      <c r="D124" s="26">
        <f>SUM('Febrero 2019'!$H124:$AL124)</f>
        <v>0</v>
      </c>
      <c r="E124" s="26">
        <f t="shared" si="23"/>
        <v>0</v>
      </c>
      <c r="F124" s="28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1:38" ht="14">
      <c r="A125" s="1"/>
      <c r="B125" s="10" t="s">
        <v>51</v>
      </c>
      <c r="C125" s="29"/>
      <c r="D125" s="29"/>
      <c r="E125" s="29"/>
      <c r="F125" s="1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1:38" ht="14">
      <c r="A126" s="1"/>
      <c r="B126" s="4" t="str">
        <f>Categorias!B114</f>
        <v>Se deben eliminar DEUDAS</v>
      </c>
      <c r="C126" s="22">
        <f t="shared" ref="C126:E126" si="24">SUM(C127:C134)</f>
        <v>0</v>
      </c>
      <c r="D126" s="22">
        <f t="shared" si="24"/>
        <v>0</v>
      </c>
      <c r="E126" s="22">
        <f t="shared" si="24"/>
        <v>0</v>
      </c>
      <c r="F126" s="23"/>
      <c r="H126" s="24" t="s">
        <v>73</v>
      </c>
      <c r="I126" s="24" t="s">
        <v>74</v>
      </c>
      <c r="J126" s="24" t="s">
        <v>75</v>
      </c>
      <c r="K126" s="24" t="s">
        <v>76</v>
      </c>
      <c r="L126" s="24" t="s">
        <v>77</v>
      </c>
      <c r="M126" s="24" t="s">
        <v>78</v>
      </c>
      <c r="N126" s="24" t="s">
        <v>79</v>
      </c>
      <c r="O126" s="24" t="s">
        <v>80</v>
      </c>
      <c r="P126" s="24" t="s">
        <v>81</v>
      </c>
      <c r="Q126" s="24" t="s">
        <v>82</v>
      </c>
      <c r="R126" s="24" t="s">
        <v>83</v>
      </c>
      <c r="S126" s="24" t="s">
        <v>84</v>
      </c>
      <c r="T126" s="24" t="s">
        <v>85</v>
      </c>
      <c r="U126" s="24" t="s">
        <v>86</v>
      </c>
      <c r="V126" s="24" t="s">
        <v>87</v>
      </c>
      <c r="W126" s="24" t="s">
        <v>88</v>
      </c>
      <c r="X126" s="24" t="s">
        <v>89</v>
      </c>
      <c r="Y126" s="24" t="s">
        <v>90</v>
      </c>
      <c r="Z126" s="24" t="s">
        <v>91</v>
      </c>
      <c r="AA126" s="24" t="s">
        <v>92</v>
      </c>
      <c r="AB126" s="24" t="s">
        <v>93</v>
      </c>
      <c r="AC126" s="24" t="s">
        <v>94</v>
      </c>
      <c r="AD126" s="24" t="s">
        <v>95</v>
      </c>
      <c r="AE126" s="24" t="s">
        <v>96</v>
      </c>
      <c r="AF126" s="24" t="s">
        <v>97</v>
      </c>
      <c r="AG126" s="24" t="s">
        <v>98</v>
      </c>
      <c r="AH126" s="24" t="s">
        <v>99</v>
      </c>
      <c r="AI126" s="24" t="s">
        <v>100</v>
      </c>
      <c r="AJ126" s="24" t="s">
        <v>101</v>
      </c>
      <c r="AK126" s="24" t="s">
        <v>102</v>
      </c>
      <c r="AL126" s="24" t="s">
        <v>103</v>
      </c>
    </row>
    <row r="127" spans="1:38" ht="14">
      <c r="A127" s="1"/>
      <c r="B127" s="5" t="str">
        <f>Categorias!B115</f>
        <v>Crédito hipotecario</v>
      </c>
      <c r="C127" s="30">
        <v>0</v>
      </c>
      <c r="D127" s="26">
        <f>SUM('Febrero 2019'!$H127:$AL127)</f>
        <v>0</v>
      </c>
      <c r="E127" s="26">
        <f t="shared" ref="E127:E134" si="25">C127-D127</f>
        <v>0</v>
      </c>
      <c r="F127" s="28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1:38" ht="14">
      <c r="A128" s="1"/>
      <c r="B128" s="5" t="str">
        <f>Categorias!B116</f>
        <v>Crédito al consumo</v>
      </c>
      <c r="C128" s="30">
        <v>0</v>
      </c>
      <c r="D128" s="26">
        <f>SUM('Febrero 2019'!$H128:$AL128)</f>
        <v>0</v>
      </c>
      <c r="E128" s="26">
        <f t="shared" si="25"/>
        <v>0</v>
      </c>
      <c r="F128" s="28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</row>
    <row r="129" spans="1:38" ht="14">
      <c r="A129" s="1"/>
      <c r="B129" s="5" t="str">
        <f>Categorias!B117</f>
        <v>Creditos estudiantiles</v>
      </c>
      <c r="C129" s="30">
        <v>0</v>
      </c>
      <c r="D129" s="26">
        <f>SUM('Febrero 2019'!$H129:$AL129)</f>
        <v>0</v>
      </c>
      <c r="E129" s="26">
        <f t="shared" si="25"/>
        <v>0</v>
      </c>
      <c r="F129" s="28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</row>
    <row r="130" spans="1:38" ht="14">
      <c r="A130" s="1"/>
      <c r="B130" s="5" t="str">
        <f>Categorias!B118</f>
        <v>Tarjeta de crédito 1</v>
      </c>
      <c r="C130" s="30">
        <v>0</v>
      </c>
      <c r="D130" s="26">
        <f>SUM('Febrero 2019'!$H130:$AL130)</f>
        <v>0</v>
      </c>
      <c r="E130" s="26">
        <f t="shared" si="25"/>
        <v>0</v>
      </c>
      <c r="F130" s="28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1:38" ht="14">
      <c r="A131" s="1"/>
      <c r="B131" s="5" t="str">
        <f>Categorias!B119</f>
        <v>Tarjeta de crédito 2</v>
      </c>
      <c r="C131" s="30">
        <v>0</v>
      </c>
      <c r="D131" s="26">
        <f>SUM('Febrero 2019'!$H131:$AL131)</f>
        <v>0</v>
      </c>
      <c r="E131" s="26">
        <f t="shared" si="25"/>
        <v>0</v>
      </c>
      <c r="F131" s="28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1:38" ht="14">
      <c r="A132" s="1"/>
      <c r="B132" s="5" t="str">
        <f>Categorias!B120</f>
        <v>Otros</v>
      </c>
      <c r="C132" s="30">
        <v>0</v>
      </c>
      <c r="D132" s="26">
        <f>SUM('Febrero 2019'!$H132:$AL132)</f>
        <v>0</v>
      </c>
      <c r="E132" s="26">
        <f t="shared" si="25"/>
        <v>0</v>
      </c>
      <c r="F132" s="28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</row>
    <row r="133" spans="1:38" ht="14">
      <c r="A133" s="1"/>
      <c r="B133" s="5" t="str">
        <f>Categorias!B121</f>
        <v>-</v>
      </c>
      <c r="C133" s="30">
        <v>0</v>
      </c>
      <c r="D133" s="26">
        <f>SUM('Febrero 2019'!$H133:$AL133)</f>
        <v>0</v>
      </c>
      <c r="E133" s="26">
        <f t="shared" si="25"/>
        <v>0</v>
      </c>
      <c r="F133" s="28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</row>
    <row r="134" spans="1:38" ht="15.75" customHeight="1">
      <c r="A134" s="1"/>
      <c r="B134" s="5" t="str">
        <f>Categorias!B122</f>
        <v>-</v>
      </c>
      <c r="C134" s="30">
        <v>0</v>
      </c>
      <c r="D134" s="26">
        <f>SUM('Febrero 2019'!$H134:$AL134)</f>
        <v>0</v>
      </c>
      <c r="E134" s="26">
        <f t="shared" si="25"/>
        <v>0</v>
      </c>
      <c r="F134" s="28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</row>
    <row r="135" spans="1:38" ht="14">
      <c r="A135" s="1"/>
      <c r="B135" s="8"/>
      <c r="C135" s="29"/>
      <c r="D135" s="29"/>
      <c r="E135" s="29"/>
      <c r="F135" s="1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</row>
    <row r="136" spans="1:38" ht="14">
      <c r="A136" s="1"/>
      <c r="B136" s="4" t="str">
        <f>Categorias!B124</f>
        <v>NO Imprescindible Mascotas</v>
      </c>
      <c r="C136" s="22">
        <f t="shared" ref="C136:E136" si="26">SUM(C137:C144)</f>
        <v>0</v>
      </c>
      <c r="D136" s="22">
        <f t="shared" si="26"/>
        <v>0</v>
      </c>
      <c r="E136" s="22">
        <f t="shared" si="26"/>
        <v>0</v>
      </c>
      <c r="F136" s="23"/>
      <c r="H136" s="24" t="s">
        <v>73</v>
      </c>
      <c r="I136" s="24" t="s">
        <v>74</v>
      </c>
      <c r="J136" s="24" t="s">
        <v>75</v>
      </c>
      <c r="K136" s="24" t="s">
        <v>76</v>
      </c>
      <c r="L136" s="24" t="s">
        <v>77</v>
      </c>
      <c r="M136" s="24" t="s">
        <v>78</v>
      </c>
      <c r="N136" s="24" t="s">
        <v>79</v>
      </c>
      <c r="O136" s="24" t="s">
        <v>80</v>
      </c>
      <c r="P136" s="24" t="s">
        <v>81</v>
      </c>
      <c r="Q136" s="24" t="s">
        <v>82</v>
      </c>
      <c r="R136" s="24" t="s">
        <v>83</v>
      </c>
      <c r="S136" s="24" t="s">
        <v>84</v>
      </c>
      <c r="T136" s="24" t="s">
        <v>85</v>
      </c>
      <c r="U136" s="24" t="s">
        <v>86</v>
      </c>
      <c r="V136" s="24" t="s">
        <v>87</v>
      </c>
      <c r="W136" s="24" t="s">
        <v>88</v>
      </c>
      <c r="X136" s="24" t="s">
        <v>89</v>
      </c>
      <c r="Y136" s="24" t="s">
        <v>90</v>
      </c>
      <c r="Z136" s="24" t="s">
        <v>91</v>
      </c>
      <c r="AA136" s="24" t="s">
        <v>92</v>
      </c>
      <c r="AB136" s="24" t="s">
        <v>93</v>
      </c>
      <c r="AC136" s="24" t="s">
        <v>94</v>
      </c>
      <c r="AD136" s="24" t="s">
        <v>95</v>
      </c>
      <c r="AE136" s="24" t="s">
        <v>96</v>
      </c>
      <c r="AF136" s="24" t="s">
        <v>97</v>
      </c>
      <c r="AG136" s="24" t="s">
        <v>98</v>
      </c>
      <c r="AH136" s="24" t="s">
        <v>99</v>
      </c>
      <c r="AI136" s="24" t="s">
        <v>100</v>
      </c>
      <c r="AJ136" s="24" t="s">
        <v>101</v>
      </c>
      <c r="AK136" s="24" t="s">
        <v>102</v>
      </c>
      <c r="AL136" s="24" t="s">
        <v>103</v>
      </c>
    </row>
    <row r="137" spans="1:38" ht="14">
      <c r="A137" s="1"/>
      <c r="B137" s="5">
        <f>Categorias!B125</f>
        <v>0</v>
      </c>
      <c r="C137" s="30">
        <v>0</v>
      </c>
      <c r="D137" s="26">
        <f>SUM('Febrero 2019'!$H137:$AL137)</f>
        <v>0</v>
      </c>
      <c r="E137" s="26">
        <f t="shared" ref="E137:E144" si="27">C137-D137</f>
        <v>0</v>
      </c>
      <c r="F137" s="28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</row>
    <row r="138" spans="1:38" ht="14">
      <c r="A138" s="1"/>
      <c r="B138" s="5" t="str">
        <f>Categorias!B126</f>
        <v>Cuidado de mascotas</v>
      </c>
      <c r="C138" s="30">
        <v>0</v>
      </c>
      <c r="D138" s="26">
        <f>SUM('Febrero 2019'!$H138:$AL138)</f>
        <v>0</v>
      </c>
      <c r="E138" s="26">
        <f t="shared" si="27"/>
        <v>0</v>
      </c>
      <c r="F138" s="28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</row>
    <row r="139" spans="1:38" ht="14">
      <c r="A139" s="1"/>
      <c r="B139" s="5" t="str">
        <f>Categorias!B127</f>
        <v>Veterinario</v>
      </c>
      <c r="C139" s="30">
        <v>0</v>
      </c>
      <c r="D139" s="26">
        <f>SUM('Febrero 2019'!$H139:$AL139)</f>
        <v>0</v>
      </c>
      <c r="E139" s="26">
        <f t="shared" si="27"/>
        <v>0</v>
      </c>
      <c r="F139" s="28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</row>
    <row r="140" spans="1:38" ht="14">
      <c r="A140" s="1"/>
      <c r="B140" s="5" t="str">
        <f>Categorias!B128</f>
        <v>Medicamentos</v>
      </c>
      <c r="C140" s="30">
        <v>0</v>
      </c>
      <c r="D140" s="26">
        <f>SUM('Febrero 2019'!$H140:$AL140)</f>
        <v>0</v>
      </c>
      <c r="E140" s="26">
        <f t="shared" si="27"/>
        <v>0</v>
      </c>
      <c r="F140" s="28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</row>
    <row r="141" spans="1:38" ht="14">
      <c r="A141" s="1"/>
      <c r="B141" s="5" t="str">
        <f>Categorias!B129</f>
        <v>vacunas</v>
      </c>
      <c r="C141" s="30">
        <v>0</v>
      </c>
      <c r="D141" s="26">
        <f>SUM('Febrero 2019'!$H141:$AL141)</f>
        <v>0</v>
      </c>
      <c r="E141" s="26">
        <f t="shared" si="27"/>
        <v>0</v>
      </c>
      <c r="F141" s="28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</row>
    <row r="142" spans="1:38" ht="14">
      <c r="A142" s="1"/>
      <c r="B142" s="5">
        <f>Categorias!B130</f>
        <v>0</v>
      </c>
      <c r="C142" s="30">
        <v>0</v>
      </c>
      <c r="D142" s="26">
        <f>SUM('Febrero 2019'!$H142:$AL142)</f>
        <v>0</v>
      </c>
      <c r="E142" s="26">
        <f t="shared" si="27"/>
        <v>0</v>
      </c>
      <c r="F142" s="28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</row>
    <row r="143" spans="1:38" ht="14">
      <c r="A143" s="1"/>
      <c r="B143" s="5" t="str">
        <f>Categorias!B131</f>
        <v>-</v>
      </c>
      <c r="C143" s="30">
        <v>0</v>
      </c>
      <c r="D143" s="26">
        <f>SUM('Febrero 2019'!$H143:$AL143)</f>
        <v>0</v>
      </c>
      <c r="E143" s="26">
        <f t="shared" si="27"/>
        <v>0</v>
      </c>
      <c r="F143" s="28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</row>
    <row r="144" spans="1:38" ht="14">
      <c r="A144" s="1"/>
      <c r="B144" s="5" t="str">
        <f>Categorias!B132</f>
        <v>-</v>
      </c>
      <c r="C144" s="30">
        <v>0</v>
      </c>
      <c r="D144" s="26">
        <f>SUM('Febrero 2019'!$H144:$AL144)</f>
        <v>0</v>
      </c>
      <c r="E144" s="26">
        <f t="shared" si="27"/>
        <v>0</v>
      </c>
      <c r="F144" s="28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</row>
    <row r="145" spans="1:38" ht="14">
      <c r="A145" s="1"/>
      <c r="B145" s="10"/>
      <c r="C145" s="29"/>
      <c r="D145" s="29"/>
      <c r="E145" s="29"/>
      <c r="F145" s="1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</row>
    <row r="146" spans="1:38" ht="14">
      <c r="A146" s="1"/>
      <c r="B146" s="4" t="str">
        <f>Categorias!B134</f>
        <v>IMPRESICINDIBLE AHORROS</v>
      </c>
      <c r="C146" s="22">
        <f t="shared" ref="C146:E146" si="28">SUM(C147:C156)</f>
        <v>0</v>
      </c>
      <c r="D146" s="22">
        <f t="shared" si="28"/>
        <v>0</v>
      </c>
      <c r="E146" s="22">
        <f t="shared" si="28"/>
        <v>0</v>
      </c>
      <c r="F146" s="23"/>
      <c r="H146" s="24" t="s">
        <v>73</v>
      </c>
      <c r="I146" s="24" t="s">
        <v>74</v>
      </c>
      <c r="J146" s="24" t="s">
        <v>75</v>
      </c>
      <c r="K146" s="24" t="s">
        <v>76</v>
      </c>
      <c r="L146" s="24" t="s">
        <v>77</v>
      </c>
      <c r="M146" s="24" t="s">
        <v>78</v>
      </c>
      <c r="N146" s="24" t="s">
        <v>79</v>
      </c>
      <c r="O146" s="24" t="s">
        <v>80</v>
      </c>
      <c r="P146" s="24" t="s">
        <v>81</v>
      </c>
      <c r="Q146" s="24" t="s">
        <v>82</v>
      </c>
      <c r="R146" s="24" t="s">
        <v>83</v>
      </c>
      <c r="S146" s="24" t="s">
        <v>84</v>
      </c>
      <c r="T146" s="24" t="s">
        <v>85</v>
      </c>
      <c r="U146" s="24" t="s">
        <v>86</v>
      </c>
      <c r="V146" s="24" t="s">
        <v>87</v>
      </c>
      <c r="W146" s="24" t="s">
        <v>88</v>
      </c>
      <c r="X146" s="24" t="s">
        <v>89</v>
      </c>
      <c r="Y146" s="24" t="s">
        <v>90</v>
      </c>
      <c r="Z146" s="24" t="s">
        <v>91</v>
      </c>
      <c r="AA146" s="24" t="s">
        <v>92</v>
      </c>
      <c r="AB146" s="24" t="s">
        <v>93</v>
      </c>
      <c r="AC146" s="24" t="s">
        <v>94</v>
      </c>
      <c r="AD146" s="24" t="s">
        <v>95</v>
      </c>
      <c r="AE146" s="24" t="s">
        <v>96</v>
      </c>
      <c r="AF146" s="24" t="s">
        <v>97</v>
      </c>
      <c r="AG146" s="24" t="s">
        <v>98</v>
      </c>
      <c r="AH146" s="24" t="s">
        <v>99</v>
      </c>
      <c r="AI146" s="24" t="s">
        <v>100</v>
      </c>
      <c r="AJ146" s="24" t="s">
        <v>101</v>
      </c>
      <c r="AK146" s="24" t="s">
        <v>102</v>
      </c>
      <c r="AL146" s="24" t="s">
        <v>103</v>
      </c>
    </row>
    <row r="147" spans="1:38" ht="14">
      <c r="A147" s="1"/>
      <c r="B147" s="5" t="str">
        <f>Categorias!B135</f>
        <v>Fondo de emergencia</v>
      </c>
      <c r="C147" s="30">
        <v>0</v>
      </c>
      <c r="D147" s="26">
        <f>SUM('Febrero 2019'!$H147:$AL147)</f>
        <v>0</v>
      </c>
      <c r="E147" s="26">
        <f t="shared" ref="E147:E156" si="29">C147-D147</f>
        <v>0</v>
      </c>
      <c r="F147" s="28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</row>
    <row r="148" spans="1:38" ht="14">
      <c r="A148" s="1"/>
      <c r="B148" s="5" t="str">
        <f>Categorias!B136</f>
        <v>Seguros de vida</v>
      </c>
      <c r="C148" s="30">
        <v>0</v>
      </c>
      <c r="D148" s="26">
        <f>SUM('Febrero 2019'!$H148:$AL148)</f>
        <v>0</v>
      </c>
      <c r="E148" s="26">
        <f t="shared" si="29"/>
        <v>0</v>
      </c>
      <c r="F148" s="28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</row>
    <row r="149" spans="1:38" ht="14">
      <c r="A149" s="1"/>
      <c r="B149" s="5" t="str">
        <f>Categorias!B137</f>
        <v>Inversiones</v>
      </c>
      <c r="C149" s="30">
        <v>0</v>
      </c>
      <c r="D149" s="26">
        <f>SUM('Febrero 2019'!$H149:$AL149)</f>
        <v>0</v>
      </c>
      <c r="E149" s="26">
        <f t="shared" si="29"/>
        <v>0</v>
      </c>
      <c r="F149" s="28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</row>
    <row r="150" spans="1:38" ht="14">
      <c r="A150" s="1"/>
      <c r="B150" s="5" t="str">
        <f>Categorias!B138</f>
        <v>Pensión complementaria</v>
      </c>
      <c r="C150" s="30">
        <v>0</v>
      </c>
      <c r="D150" s="26">
        <f>SUM('Febrero 2019'!$H150:$AL150)</f>
        <v>0</v>
      </c>
      <c r="E150" s="26">
        <f t="shared" si="29"/>
        <v>0</v>
      </c>
      <c r="F150" s="28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</row>
    <row r="151" spans="1:38" ht="14">
      <c r="A151" s="1"/>
      <c r="B151" s="5" t="str">
        <f>Categorias!B139</f>
        <v>Metas de corto plazo</v>
      </c>
      <c r="C151" s="30">
        <v>0</v>
      </c>
      <c r="D151" s="26">
        <f>SUM('Febrero 2019'!$H151:$AL151)</f>
        <v>0</v>
      </c>
      <c r="E151" s="26">
        <f t="shared" si="29"/>
        <v>0</v>
      </c>
      <c r="F151" s="28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</row>
    <row r="152" spans="1:38" ht="14">
      <c r="A152" s="1"/>
      <c r="B152" s="5" t="str">
        <f>Categorias!B140</f>
        <v>Fondo estudiantil</v>
      </c>
      <c r="C152" s="30">
        <v>0</v>
      </c>
      <c r="D152" s="26">
        <f>SUM('Febrero 2019'!$H152:$AL152)</f>
        <v>0</v>
      </c>
      <c r="E152" s="26">
        <f t="shared" si="29"/>
        <v>0</v>
      </c>
      <c r="F152" s="28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</row>
    <row r="153" spans="1:38" ht="14">
      <c r="A153" s="1"/>
      <c r="B153" s="5" t="str">
        <f>Categorias!B141</f>
        <v>Fondo: vacaciones</v>
      </c>
      <c r="C153" s="30">
        <v>0</v>
      </c>
      <c r="D153" s="26">
        <f>SUM('Febrero 2019'!$H153:$AL153)</f>
        <v>0</v>
      </c>
      <c r="E153" s="26">
        <f t="shared" si="29"/>
        <v>0</v>
      </c>
      <c r="F153" s="28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</row>
    <row r="154" spans="1:38" ht="14">
      <c r="A154" s="1"/>
      <c r="B154" s="5" t="str">
        <f>Categorias!B142</f>
        <v>Metas mediano plazo</v>
      </c>
      <c r="C154" s="30">
        <v>0</v>
      </c>
      <c r="D154" s="26">
        <f>SUM('Febrero 2019'!$H154:$AL154)</f>
        <v>0</v>
      </c>
      <c r="E154" s="26">
        <f t="shared" si="29"/>
        <v>0</v>
      </c>
      <c r="F154" s="28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</row>
    <row r="155" spans="1:38" ht="14">
      <c r="A155" s="1"/>
      <c r="B155" s="5" t="str">
        <f>Categorias!B143</f>
        <v>Metas de largo plazo</v>
      </c>
      <c r="C155" s="30">
        <v>0</v>
      </c>
      <c r="D155" s="26">
        <f>SUM('Febrero 2019'!$H155:$AL155)</f>
        <v>0</v>
      </c>
      <c r="E155" s="26">
        <f t="shared" si="29"/>
        <v>0</v>
      </c>
      <c r="F155" s="28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</row>
    <row r="156" spans="1:38" ht="14">
      <c r="A156" s="1"/>
      <c r="B156" s="5" t="str">
        <f>Categorias!B144</f>
        <v>-</v>
      </c>
      <c r="C156" s="30">
        <v>0</v>
      </c>
      <c r="D156" s="26">
        <f>SUM('Febrero 2019'!$H156:$AL156)</f>
        <v>0</v>
      </c>
      <c r="E156" s="26">
        <f t="shared" si="29"/>
        <v>0</v>
      </c>
      <c r="F156" s="28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</row>
    <row r="157" spans="1:38" ht="14">
      <c r="A157" s="39"/>
      <c r="B157" s="11"/>
      <c r="C157" s="38"/>
      <c r="D157" s="38"/>
      <c r="E157" s="38"/>
      <c r="F157" s="39"/>
      <c r="G157" s="39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</row>
    <row r="158" spans="1:38" ht="14">
      <c r="A158" s="1"/>
      <c r="B158" s="4" t="str">
        <f>Categorias!B146</f>
        <v>OTROS</v>
      </c>
      <c r="C158" s="22">
        <f t="shared" ref="C158:E158" si="30">SUM(C159:C166)</f>
        <v>0</v>
      </c>
      <c r="D158" s="22">
        <f t="shared" si="30"/>
        <v>0</v>
      </c>
      <c r="E158" s="22">
        <f t="shared" si="30"/>
        <v>0</v>
      </c>
      <c r="F158" s="23"/>
      <c r="H158" s="24" t="s">
        <v>73</v>
      </c>
      <c r="I158" s="24" t="s">
        <v>74</v>
      </c>
      <c r="J158" s="24" t="s">
        <v>75</v>
      </c>
      <c r="K158" s="24" t="s">
        <v>76</v>
      </c>
      <c r="L158" s="24" t="s">
        <v>77</v>
      </c>
      <c r="M158" s="24" t="s">
        <v>78</v>
      </c>
      <c r="N158" s="24" t="s">
        <v>79</v>
      </c>
      <c r="O158" s="24" t="s">
        <v>80</v>
      </c>
      <c r="P158" s="24" t="s">
        <v>81</v>
      </c>
      <c r="Q158" s="24" t="s">
        <v>82</v>
      </c>
      <c r="R158" s="24" t="s">
        <v>83</v>
      </c>
      <c r="S158" s="24" t="s">
        <v>84</v>
      </c>
      <c r="T158" s="24" t="s">
        <v>85</v>
      </c>
      <c r="U158" s="24" t="s">
        <v>86</v>
      </c>
      <c r="V158" s="24" t="s">
        <v>87</v>
      </c>
      <c r="W158" s="24" t="s">
        <v>88</v>
      </c>
      <c r="X158" s="24" t="s">
        <v>89</v>
      </c>
      <c r="Y158" s="24" t="s">
        <v>90</v>
      </c>
      <c r="Z158" s="24" t="s">
        <v>91</v>
      </c>
      <c r="AA158" s="24" t="s">
        <v>92</v>
      </c>
      <c r="AB158" s="24" t="s">
        <v>93</v>
      </c>
      <c r="AC158" s="24" t="s">
        <v>94</v>
      </c>
      <c r="AD158" s="24" t="s">
        <v>95</v>
      </c>
      <c r="AE158" s="24" t="s">
        <v>96</v>
      </c>
      <c r="AF158" s="24" t="s">
        <v>97</v>
      </c>
      <c r="AG158" s="24" t="s">
        <v>98</v>
      </c>
      <c r="AH158" s="24" t="s">
        <v>99</v>
      </c>
      <c r="AI158" s="24" t="s">
        <v>100</v>
      </c>
      <c r="AJ158" s="24" t="s">
        <v>101</v>
      </c>
      <c r="AK158" s="24" t="s">
        <v>102</v>
      </c>
      <c r="AL158" s="24" t="s">
        <v>103</v>
      </c>
    </row>
    <row r="159" spans="1:38" ht="14">
      <c r="A159" s="1"/>
      <c r="B159" s="5" t="str">
        <f>Categorias!B147</f>
        <v>-</v>
      </c>
      <c r="C159" s="30">
        <v>0</v>
      </c>
      <c r="D159" s="26">
        <f>SUM('Febrero 2019'!$H159:$AL159)</f>
        <v>0</v>
      </c>
      <c r="E159" s="26">
        <f t="shared" ref="E159:E166" si="31">C159-D159</f>
        <v>0</v>
      </c>
      <c r="F159" s="28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</row>
    <row r="160" spans="1:38" ht="14">
      <c r="A160" s="1"/>
      <c r="B160" s="5" t="str">
        <f>Categorias!B148</f>
        <v>-</v>
      </c>
      <c r="C160" s="30">
        <v>0</v>
      </c>
      <c r="D160" s="26">
        <f>SUM('Febrero 2019'!$H160:$AL160)</f>
        <v>0</v>
      </c>
      <c r="E160" s="26">
        <f t="shared" si="31"/>
        <v>0</v>
      </c>
      <c r="F160" s="28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</row>
    <row r="161" spans="1:38" ht="14">
      <c r="A161" s="1"/>
      <c r="B161" s="5" t="str">
        <f>Categorias!B149</f>
        <v>-</v>
      </c>
      <c r="C161" s="30">
        <v>0</v>
      </c>
      <c r="D161" s="26">
        <f>SUM('Febrero 2019'!$H161:$AL161)</f>
        <v>0</v>
      </c>
      <c r="E161" s="26">
        <f t="shared" si="31"/>
        <v>0</v>
      </c>
      <c r="F161" s="28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</row>
    <row r="162" spans="1:38" ht="14">
      <c r="A162" s="1"/>
      <c r="B162" s="5" t="str">
        <f>Categorias!B150</f>
        <v>-</v>
      </c>
      <c r="C162" s="30">
        <v>0</v>
      </c>
      <c r="D162" s="26">
        <f>SUM('Febrero 2019'!$H162:$AL162)</f>
        <v>0</v>
      </c>
      <c r="E162" s="26">
        <f t="shared" si="31"/>
        <v>0</v>
      </c>
      <c r="F162" s="28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</row>
    <row r="163" spans="1:38" ht="14">
      <c r="A163" s="1"/>
      <c r="B163" s="5" t="str">
        <f>Categorias!B151</f>
        <v>-</v>
      </c>
      <c r="C163" s="30">
        <v>0</v>
      </c>
      <c r="D163" s="26">
        <f>SUM('Febrero 2019'!$H163:$AL163)</f>
        <v>0</v>
      </c>
      <c r="E163" s="26">
        <f t="shared" si="31"/>
        <v>0</v>
      </c>
      <c r="F163" s="28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</row>
    <row r="164" spans="1:38" ht="14">
      <c r="A164" s="1"/>
      <c r="B164" s="5" t="str">
        <f>Categorias!B152</f>
        <v>-</v>
      </c>
      <c r="C164" s="30">
        <v>0</v>
      </c>
      <c r="D164" s="26">
        <f>SUM('Febrero 2019'!$H164:$AL164)</f>
        <v>0</v>
      </c>
      <c r="E164" s="26">
        <f t="shared" si="31"/>
        <v>0</v>
      </c>
      <c r="F164" s="28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</row>
    <row r="165" spans="1:38" ht="14">
      <c r="A165" s="1"/>
      <c r="B165" s="5" t="str">
        <f>Categorias!B153</f>
        <v>-</v>
      </c>
      <c r="C165" s="30">
        <v>0</v>
      </c>
      <c r="D165" s="26">
        <f>SUM('Febrero 2019'!$H165:$AL165)</f>
        <v>0</v>
      </c>
      <c r="E165" s="26">
        <f t="shared" si="31"/>
        <v>0</v>
      </c>
      <c r="F165" s="28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</row>
    <row r="166" spans="1:38" ht="14">
      <c r="A166" s="1"/>
      <c r="B166" s="5" t="str">
        <f>Categorias!B154</f>
        <v>-</v>
      </c>
      <c r="C166" s="30">
        <v>0</v>
      </c>
      <c r="D166" s="26">
        <f>SUM('Febrero 2019'!$H166:$AL166)</f>
        <v>0</v>
      </c>
      <c r="E166" s="26">
        <f t="shared" si="31"/>
        <v>0</v>
      </c>
      <c r="F166" s="28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</row>
    <row r="167" spans="1:38" ht="14">
      <c r="A167" s="1"/>
      <c r="B167" s="11"/>
      <c r="C167" s="1"/>
      <c r="D167" s="1"/>
      <c r="E167" s="39"/>
      <c r="F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30" customHeight="1">
      <c r="A168" s="40"/>
      <c r="B168" s="11"/>
      <c r="C168" s="17" t="s">
        <v>105</v>
      </c>
      <c r="D168" s="17" t="s">
        <v>110</v>
      </c>
      <c r="E168" s="17" t="s">
        <v>70</v>
      </c>
      <c r="F168" s="40"/>
      <c r="G168" s="40"/>
      <c r="H168" s="16" t="s">
        <v>73</v>
      </c>
      <c r="I168" s="16" t="s">
        <v>74</v>
      </c>
      <c r="J168" s="16" t="s">
        <v>75</v>
      </c>
      <c r="K168" s="16" t="s">
        <v>76</v>
      </c>
      <c r="L168" s="16" t="s">
        <v>77</v>
      </c>
      <c r="M168" s="16" t="s">
        <v>78</v>
      </c>
      <c r="N168" s="16" t="s">
        <v>79</v>
      </c>
      <c r="O168" s="16" t="s">
        <v>80</v>
      </c>
      <c r="P168" s="16" t="s">
        <v>81</v>
      </c>
      <c r="Q168" s="16" t="s">
        <v>82</v>
      </c>
      <c r="R168" s="16" t="s">
        <v>83</v>
      </c>
      <c r="S168" s="16" t="s">
        <v>84</v>
      </c>
      <c r="T168" s="16" t="s">
        <v>85</v>
      </c>
      <c r="U168" s="16" t="s">
        <v>86</v>
      </c>
      <c r="V168" s="16" t="s">
        <v>87</v>
      </c>
      <c r="W168" s="16" t="s">
        <v>88</v>
      </c>
      <c r="X168" s="16" t="s">
        <v>89</v>
      </c>
      <c r="Y168" s="16" t="s">
        <v>90</v>
      </c>
      <c r="Z168" s="16" t="s">
        <v>91</v>
      </c>
      <c r="AA168" s="16" t="s">
        <v>92</v>
      </c>
      <c r="AB168" s="16" t="s">
        <v>93</v>
      </c>
      <c r="AC168" s="16" t="s">
        <v>94</v>
      </c>
      <c r="AD168" s="16" t="s">
        <v>95</v>
      </c>
      <c r="AE168" s="16" t="s">
        <v>96</v>
      </c>
      <c r="AF168" s="16" t="s">
        <v>97</v>
      </c>
      <c r="AG168" s="16" t="s">
        <v>98</v>
      </c>
      <c r="AH168" s="16" t="s">
        <v>99</v>
      </c>
      <c r="AI168" s="16" t="s">
        <v>100</v>
      </c>
      <c r="AJ168" s="16" t="s">
        <v>101</v>
      </c>
      <c r="AK168" s="16" t="s">
        <v>102</v>
      </c>
      <c r="AL168" s="16" t="s">
        <v>103</v>
      </c>
    </row>
    <row r="169" spans="1:38" ht="17.25" customHeight="1">
      <c r="A169" s="41"/>
      <c r="B169" s="42" t="s">
        <v>72</v>
      </c>
      <c r="C169" s="43">
        <f t="shared" ref="C169:E169" si="32">C28+C37+C45+C58+C68+C77+C88+C97+C107+C115+C126+C136+C146+C158</f>
        <v>0</v>
      </c>
      <c r="D169" s="43">
        <f t="shared" si="32"/>
        <v>0</v>
      </c>
      <c r="E169" s="43">
        <f t="shared" si="32"/>
        <v>0</v>
      </c>
      <c r="F169" s="41"/>
      <c r="G169" s="41"/>
      <c r="H169" s="44">
        <f t="shared" ref="H169:AL169" si="33">SUM(H28:H156)</f>
        <v>0</v>
      </c>
      <c r="I169" s="44">
        <f t="shared" si="33"/>
        <v>0</v>
      </c>
      <c r="J169" s="44">
        <f t="shared" si="33"/>
        <v>0</v>
      </c>
      <c r="K169" s="44">
        <f t="shared" si="33"/>
        <v>0</v>
      </c>
      <c r="L169" s="44">
        <f t="shared" si="33"/>
        <v>0</v>
      </c>
      <c r="M169" s="44">
        <f t="shared" si="33"/>
        <v>0</v>
      </c>
      <c r="N169" s="44">
        <f t="shared" si="33"/>
        <v>0</v>
      </c>
      <c r="O169" s="44">
        <f t="shared" si="33"/>
        <v>0</v>
      </c>
      <c r="P169" s="44">
        <f t="shared" si="33"/>
        <v>0</v>
      </c>
      <c r="Q169" s="44">
        <f t="shared" si="33"/>
        <v>0</v>
      </c>
      <c r="R169" s="44">
        <f t="shared" si="33"/>
        <v>0</v>
      </c>
      <c r="S169" s="44">
        <f t="shared" si="33"/>
        <v>0</v>
      </c>
      <c r="T169" s="44">
        <f t="shared" si="33"/>
        <v>0</v>
      </c>
      <c r="U169" s="44">
        <f t="shared" si="33"/>
        <v>0</v>
      </c>
      <c r="V169" s="44">
        <f t="shared" si="33"/>
        <v>0</v>
      </c>
      <c r="W169" s="44">
        <f t="shared" si="33"/>
        <v>0</v>
      </c>
      <c r="X169" s="44">
        <f t="shared" si="33"/>
        <v>0</v>
      </c>
      <c r="Y169" s="44">
        <f t="shared" si="33"/>
        <v>0</v>
      </c>
      <c r="Z169" s="44">
        <f t="shared" si="33"/>
        <v>0</v>
      </c>
      <c r="AA169" s="44">
        <f t="shared" si="33"/>
        <v>0</v>
      </c>
      <c r="AB169" s="44">
        <f t="shared" si="33"/>
        <v>0</v>
      </c>
      <c r="AC169" s="44">
        <f t="shared" si="33"/>
        <v>0</v>
      </c>
      <c r="AD169" s="44">
        <f t="shared" si="33"/>
        <v>0</v>
      </c>
      <c r="AE169" s="44">
        <f t="shared" si="33"/>
        <v>0</v>
      </c>
      <c r="AF169" s="44">
        <f t="shared" si="33"/>
        <v>0</v>
      </c>
      <c r="AG169" s="44">
        <f t="shared" si="33"/>
        <v>0</v>
      </c>
      <c r="AH169" s="44">
        <f t="shared" si="33"/>
        <v>0</v>
      </c>
      <c r="AI169" s="44">
        <f t="shared" si="33"/>
        <v>0</v>
      </c>
      <c r="AJ169" s="44">
        <f t="shared" si="33"/>
        <v>0</v>
      </c>
      <c r="AK169" s="44">
        <f t="shared" si="33"/>
        <v>0</v>
      </c>
      <c r="AL169" s="44">
        <f t="shared" si="33"/>
        <v>0</v>
      </c>
    </row>
    <row r="170" spans="1:38" ht="14">
      <c r="A170" s="1"/>
      <c r="B170" s="1"/>
      <c r="C170" s="1"/>
      <c r="D170" s="1"/>
      <c r="E170" s="1"/>
      <c r="F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">
      <c r="A171" s="1"/>
      <c r="B171" s="1"/>
      <c r="C171" s="1"/>
      <c r="D171" s="1"/>
      <c r="E171" s="1"/>
      <c r="F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">
      <c r="A172" s="1"/>
      <c r="B172" s="10"/>
      <c r="C172" s="1"/>
      <c r="D172" s="1"/>
      <c r="E172" s="1"/>
      <c r="F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5.75" customHeight="1">
      <c r="A173" s="1"/>
      <c r="B173" s="10"/>
      <c r="C173" s="1"/>
      <c r="D173" s="1"/>
      <c r="E173" s="1"/>
      <c r="F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27" customHeight="1">
      <c r="A174" s="1"/>
      <c r="B174" s="45"/>
      <c r="C174" s="85" t="s">
        <v>111</v>
      </c>
      <c r="D174" s="86"/>
      <c r="E174" s="86"/>
      <c r="F174" s="7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">
      <c r="A175" s="1"/>
      <c r="B175" s="46"/>
      <c r="C175" s="1"/>
      <c r="D175" s="1"/>
      <c r="E175" s="1"/>
      <c r="F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5.75" customHeight="1">
      <c r="A176" s="47"/>
      <c r="B176" s="48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</row>
    <row r="177" spans="1:38" ht="20.25" customHeight="1">
      <c r="A177" s="47"/>
      <c r="B177" s="49" t="s">
        <v>112</v>
      </c>
      <c r="C177" s="80" t="s">
        <v>68</v>
      </c>
      <c r="D177" s="81"/>
      <c r="E177" s="50">
        <f>C9</f>
        <v>0</v>
      </c>
      <c r="F177" s="50"/>
      <c r="G177" s="50"/>
      <c r="H177" s="50"/>
      <c r="I177" s="50"/>
      <c r="J177" s="50"/>
      <c r="K177" s="50"/>
      <c r="L177" s="50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</row>
    <row r="178" spans="1:38" ht="14">
      <c r="A178" s="47"/>
      <c r="B178" s="48"/>
      <c r="C178" s="77" t="s">
        <v>105</v>
      </c>
      <c r="D178" s="73"/>
      <c r="E178" s="47">
        <f>C26</f>
        <v>0</v>
      </c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</row>
    <row r="179" spans="1:38" ht="14">
      <c r="A179" s="47"/>
      <c r="B179" s="48"/>
      <c r="C179" s="51"/>
      <c r="D179" s="51"/>
      <c r="E179" s="47"/>
      <c r="F179" s="47"/>
      <c r="G179" s="47" t="s">
        <v>113</v>
      </c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</row>
    <row r="180" spans="1:38" ht="18.75" customHeight="1">
      <c r="A180" s="47"/>
      <c r="B180" s="48"/>
      <c r="C180" s="82" t="s">
        <v>114</v>
      </c>
      <c r="D180" s="79"/>
      <c r="E180" s="52">
        <f>E177-E178</f>
        <v>0</v>
      </c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</row>
    <row r="181" spans="1:38" ht="14">
      <c r="A181" s="47"/>
      <c r="B181" s="48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</row>
    <row r="182" spans="1:38" ht="14">
      <c r="A182" s="47"/>
      <c r="B182" s="48"/>
      <c r="C182" s="47"/>
      <c r="D182" s="47"/>
      <c r="E182" s="47"/>
      <c r="F182" s="47"/>
      <c r="G182" s="47"/>
      <c r="H182" s="53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</row>
    <row r="183" spans="1:38" ht="15.75" customHeight="1">
      <c r="A183" s="47"/>
      <c r="B183" s="48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</row>
    <row r="184" spans="1:38" ht="39.75" customHeight="1">
      <c r="A184" s="47"/>
      <c r="B184" s="54" t="s">
        <v>115</v>
      </c>
      <c r="C184" s="80" t="s">
        <v>116</v>
      </c>
      <c r="D184" s="81"/>
      <c r="E184" s="50">
        <f>D9</f>
        <v>0</v>
      </c>
      <c r="F184" s="50"/>
      <c r="G184" s="50"/>
      <c r="H184" s="50"/>
      <c r="I184" s="50"/>
      <c r="J184" s="50"/>
      <c r="K184" s="50"/>
      <c r="L184" s="50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</row>
    <row r="185" spans="1:38" ht="14">
      <c r="A185" s="47"/>
      <c r="B185" s="48"/>
      <c r="C185" s="77" t="s">
        <v>110</v>
      </c>
      <c r="D185" s="73"/>
      <c r="E185" s="47">
        <f>D26</f>
        <v>0</v>
      </c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</row>
    <row r="186" spans="1:38" ht="14">
      <c r="A186" s="1"/>
      <c r="B186" s="7"/>
      <c r="C186" s="1"/>
      <c r="D186" s="1"/>
      <c r="E186" s="1"/>
      <c r="F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8.75" customHeight="1">
      <c r="A187" s="1"/>
      <c r="B187" s="7"/>
      <c r="C187" s="78" t="s">
        <v>114</v>
      </c>
      <c r="D187" s="79"/>
      <c r="E187" s="55">
        <f>E184-E185</f>
        <v>0</v>
      </c>
      <c r="F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4">
      <c r="A188" s="1"/>
      <c r="B188" s="7"/>
      <c r="C188" s="1"/>
      <c r="D188" s="1"/>
      <c r="E188" s="1"/>
      <c r="F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">
      <c r="A189" s="1"/>
      <c r="B189" s="7"/>
      <c r="C189" s="1"/>
      <c r="D189" s="1"/>
      <c r="E189" s="1"/>
      <c r="F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4">
      <c r="A190" s="1"/>
      <c r="B190" s="7"/>
      <c r="C190" s="1"/>
      <c r="D190" s="1"/>
      <c r="E190" s="1"/>
      <c r="F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9.5" customHeight="1">
      <c r="A191" s="1"/>
      <c r="B191" s="7"/>
      <c r="C191" s="56"/>
      <c r="D191" s="57" t="str">
        <f>B28</f>
        <v>PRIMERO ES LO PRIMERO</v>
      </c>
      <c r="E191" s="58">
        <f>D28</f>
        <v>0</v>
      </c>
      <c r="F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9.5" customHeight="1">
      <c r="A192" s="1"/>
      <c r="B192" s="7"/>
      <c r="C192" s="56"/>
      <c r="D192" s="57" t="str">
        <f>B37</f>
        <v>SALUD</v>
      </c>
      <c r="E192" s="58">
        <f>D37</f>
        <v>0</v>
      </c>
      <c r="F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9.5" customHeight="1">
      <c r="A193" s="1"/>
      <c r="B193" s="7"/>
      <c r="C193" s="56"/>
      <c r="D193" s="57" t="str">
        <f>B45</f>
        <v>VIVIENDA</v>
      </c>
      <c r="E193" s="58">
        <f>D45</f>
        <v>0</v>
      </c>
      <c r="F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9.5" customHeight="1">
      <c r="A194" s="1"/>
      <c r="B194" s="7"/>
      <c r="C194" s="56"/>
      <c r="D194" s="57" t="str">
        <f>B58</f>
        <v>ROPA Y CALZADO</v>
      </c>
      <c r="E194" s="58">
        <f>D58</f>
        <v>0</v>
      </c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9.5" customHeight="1">
      <c r="A195" s="1"/>
      <c r="B195" s="7"/>
      <c r="C195" s="56"/>
      <c r="D195" s="57" t="str">
        <f>B77</f>
        <v>TRANSPORTE</v>
      </c>
      <c r="E195" s="58">
        <f>D77</f>
        <v>0</v>
      </c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9.5" customHeight="1">
      <c r="A196" s="1"/>
      <c r="B196" s="7"/>
      <c r="C196" s="56"/>
      <c r="D196" s="57" t="str">
        <f>B88</f>
        <v>No imprescindible HIGIENE</v>
      </c>
      <c r="E196" s="58">
        <f>D88</f>
        <v>0</v>
      </c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9.5" customHeight="1">
      <c r="A197" s="1"/>
      <c r="B197" s="7"/>
      <c r="C197" s="56"/>
      <c r="D197" s="57" t="str">
        <f>B97</f>
        <v>No Imprescindible NIÑOS</v>
      </c>
      <c r="E197" s="58">
        <f>D97</f>
        <v>0</v>
      </c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9.5" customHeight="1">
      <c r="A198" s="1"/>
      <c r="B198" s="7"/>
      <c r="C198" s="56"/>
      <c r="D198" s="57" t="str">
        <f>B107</f>
        <v>NO Imprescindible Educación</v>
      </c>
      <c r="E198" s="58">
        <f>D107</f>
        <v>0</v>
      </c>
      <c r="F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9.5" customHeight="1">
      <c r="A199" s="1"/>
      <c r="B199" s="7"/>
      <c r="C199" s="56"/>
      <c r="D199" s="57" t="str">
        <f>B115</f>
        <v>SE PUEDE QUITAR Entrenimiento</v>
      </c>
      <c r="E199" s="58">
        <f>D115</f>
        <v>0</v>
      </c>
      <c r="F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9.5" customHeight="1">
      <c r="A200" s="1"/>
      <c r="B200" s="7"/>
      <c r="C200" s="56"/>
      <c r="D200" s="57" t="str">
        <f>B126</f>
        <v>Se deben eliminar DEUDAS</v>
      </c>
      <c r="E200" s="58">
        <f>D126</f>
        <v>0</v>
      </c>
      <c r="F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9.5" customHeight="1">
      <c r="A201" s="1"/>
      <c r="B201" s="7"/>
      <c r="C201" s="56"/>
      <c r="D201" s="57" t="str">
        <f>B136</f>
        <v>NO Imprescindible Mascotas</v>
      </c>
      <c r="E201" s="58">
        <f>D136</f>
        <v>0</v>
      </c>
      <c r="F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9.5" customHeight="1">
      <c r="A202" s="1"/>
      <c r="B202" s="7"/>
      <c r="C202" s="1"/>
      <c r="D202" s="57" t="str">
        <f>B146</f>
        <v>IMPRESICINDIBLE AHORROS</v>
      </c>
      <c r="E202" s="58">
        <f>D146</f>
        <v>0</v>
      </c>
      <c r="F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9.5" customHeight="1">
      <c r="A203" s="1"/>
      <c r="B203" s="7"/>
      <c r="C203" s="1"/>
      <c r="D203" s="57" t="str">
        <f>B158</f>
        <v>OTROS</v>
      </c>
      <c r="E203" s="58">
        <f>D158</f>
        <v>0</v>
      </c>
      <c r="F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">
      <c r="A204" s="1"/>
      <c r="B204" s="7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">
      <c r="A205" s="1"/>
      <c r="B205" s="7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">
      <c r="A206" s="1"/>
      <c r="B206" s="7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">
      <c r="A207" s="1"/>
      <c r="B207" s="7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">
      <c r="A208" s="1"/>
      <c r="B208" s="7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">
      <c r="A209" s="1"/>
      <c r="B209" s="7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">
      <c r="A210" s="1"/>
      <c r="B210" s="7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">
      <c r="A211" s="1"/>
      <c r="B211" s="7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">
      <c r="A212" s="1"/>
      <c r="B212" s="7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">
      <c r="A213" s="1"/>
      <c r="B213" s="7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">
      <c r="A214" s="1"/>
      <c r="B214" s="7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">
      <c r="A215" s="1"/>
      <c r="B215" s="7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">
      <c r="A216" s="1"/>
      <c r="B216" s="7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">
      <c r="A217" s="1"/>
      <c r="B217" s="7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">
      <c r="A218" s="1"/>
      <c r="B218" s="7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">
      <c r="A219" s="1"/>
      <c r="B219" s="7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">
      <c r="A220" s="1"/>
      <c r="B220" s="7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">
      <c r="A221" s="1"/>
      <c r="B221" s="7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">
      <c r="A222" s="1"/>
      <c r="B222" s="7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">
      <c r="A223" s="1"/>
      <c r="B223" s="7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">
      <c r="A224" s="1"/>
      <c r="B224" s="7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">
      <c r="A225" s="1"/>
      <c r="B225" s="7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">
      <c r="A226" s="1"/>
      <c r="B226" s="7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">
      <c r="A227" s="1"/>
      <c r="B227" s="7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">
      <c r="A228" s="1"/>
      <c r="B228" s="7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">
      <c r="A229" s="1"/>
      <c r="B229" s="7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">
      <c r="A230" s="1"/>
      <c r="B230" s="7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">
      <c r="A231" s="1"/>
      <c r="B231" s="7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">
      <c r="A232" s="1"/>
      <c r="B232" s="7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">
      <c r="A233" s="1"/>
      <c r="B233" s="7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">
      <c r="A234" s="1"/>
      <c r="B234" s="7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">
      <c r="A235" s="1"/>
      <c r="B235" s="7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">
      <c r="A236" s="1"/>
      <c r="B236" s="7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">
      <c r="A237" s="1"/>
      <c r="B237" s="7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">
      <c r="A238" s="1"/>
      <c r="B238" s="7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">
      <c r="A239" s="1"/>
      <c r="B239" s="7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">
      <c r="A240" s="1"/>
      <c r="B240" s="7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">
      <c r="A241" s="1"/>
      <c r="B241" s="7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">
      <c r="A242" s="1"/>
      <c r="B242" s="7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">
      <c r="A243" s="1"/>
      <c r="B243" s="7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">
      <c r="A244" s="1"/>
      <c r="B244" s="7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">
      <c r="A245" s="1"/>
      <c r="B245" s="7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">
      <c r="A246" s="1"/>
      <c r="B246" s="7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">
      <c r="A247" s="1"/>
      <c r="B247" s="7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">
      <c r="A248" s="1"/>
      <c r="B248" s="7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">
      <c r="A249" s="1"/>
      <c r="B249" s="7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">
      <c r="A250" s="1"/>
      <c r="B250" s="7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">
      <c r="A251" s="1"/>
      <c r="B251" s="7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">
      <c r="A252" s="1"/>
      <c r="B252" s="7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">
      <c r="A253" s="1"/>
      <c r="B253" s="7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">
      <c r="A254" s="1"/>
      <c r="B254" s="7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">
      <c r="A255" s="1"/>
      <c r="B255" s="7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">
      <c r="A256" s="1"/>
      <c r="B256" s="7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">
      <c r="A257" s="1"/>
      <c r="B257" s="7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">
      <c r="A258" s="1"/>
      <c r="B258" s="7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">
      <c r="A259" s="1"/>
      <c r="B259" s="7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">
      <c r="A260" s="1"/>
      <c r="B260" s="7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">
      <c r="A261" s="1"/>
      <c r="B261" s="7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">
      <c r="A262" s="1"/>
      <c r="B262" s="7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">
      <c r="A263" s="1"/>
      <c r="B263" s="7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">
      <c r="A264" s="1"/>
      <c r="B264" s="7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">
      <c r="A265" s="1"/>
      <c r="B265" s="7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">
      <c r="A266" s="1"/>
      <c r="B266" s="7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">
      <c r="A267" s="1"/>
      <c r="B267" s="7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">
      <c r="A268" s="1"/>
      <c r="B268" s="7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">
      <c r="A269" s="1"/>
      <c r="B269" s="7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">
      <c r="A270" s="1"/>
      <c r="B270" s="7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">
      <c r="A271" s="1"/>
      <c r="B271" s="7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">
      <c r="A272" s="1"/>
      <c r="B272" s="7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">
      <c r="A273" s="1"/>
      <c r="B273" s="7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">
      <c r="A274" s="1"/>
      <c r="B274" s="7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">
      <c r="A275" s="1"/>
      <c r="B275" s="7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">
      <c r="A276" s="1"/>
      <c r="B276" s="7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">
      <c r="A277" s="1"/>
      <c r="B277" s="7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">
      <c r="A278" s="1"/>
      <c r="B278" s="7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">
      <c r="A279" s="1"/>
      <c r="B279" s="7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">
      <c r="A280" s="1"/>
      <c r="B280" s="7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">
      <c r="A281" s="1"/>
      <c r="B281" s="7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">
      <c r="A282" s="1"/>
      <c r="B282" s="7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">
      <c r="A283" s="1"/>
      <c r="B283" s="7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">
      <c r="A284" s="1"/>
      <c r="B284" s="7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">
      <c r="A285" s="1"/>
      <c r="B285" s="7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">
      <c r="A286" s="1"/>
      <c r="B286" s="7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">
      <c r="A287" s="1"/>
      <c r="B287" s="7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">
      <c r="A288" s="1"/>
      <c r="B288" s="7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">
      <c r="A289" s="1"/>
      <c r="B289" s="7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">
      <c r="A290" s="1"/>
      <c r="B290" s="7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">
      <c r="A291" s="1"/>
      <c r="B291" s="7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">
      <c r="A292" s="1"/>
      <c r="B292" s="7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">
      <c r="A293" s="1"/>
      <c r="B293" s="7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">
      <c r="A294" s="1"/>
      <c r="B294" s="7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">
      <c r="A295" s="1"/>
      <c r="B295" s="7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">
      <c r="A296" s="1"/>
      <c r="B296" s="7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">
      <c r="A297" s="1"/>
      <c r="B297" s="7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">
      <c r="A298" s="1"/>
      <c r="B298" s="7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">
      <c r="A299" s="1"/>
      <c r="B299" s="7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">
      <c r="A300" s="1"/>
      <c r="B300" s="7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">
      <c r="A301" s="1"/>
      <c r="B301" s="7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">
      <c r="A302" s="1"/>
      <c r="B302" s="7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">
      <c r="A303" s="1"/>
      <c r="B303" s="7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">
      <c r="A304" s="1"/>
      <c r="B304" s="7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">
      <c r="A305" s="1"/>
      <c r="B305" s="7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">
      <c r="A306" s="1"/>
      <c r="B306" s="7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">
      <c r="A307" s="1"/>
      <c r="B307" s="7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">
      <c r="A308" s="1"/>
      <c r="B308" s="7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">
      <c r="A309" s="1"/>
      <c r="B309" s="7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">
      <c r="A310" s="1"/>
      <c r="B310" s="7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">
      <c r="A311" s="1"/>
      <c r="B311" s="7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">
      <c r="A312" s="1"/>
      <c r="B312" s="7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">
      <c r="A313" s="1"/>
      <c r="B313" s="7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">
      <c r="A314" s="1"/>
      <c r="B314" s="7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">
      <c r="A315" s="1"/>
      <c r="B315" s="7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">
      <c r="A316" s="1"/>
      <c r="B316" s="7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">
      <c r="A317" s="1"/>
      <c r="B317" s="7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">
      <c r="A318" s="1"/>
      <c r="B318" s="7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">
      <c r="A319" s="1"/>
      <c r="B319" s="7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">
      <c r="A320" s="1"/>
      <c r="B320" s="7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">
      <c r="A321" s="1"/>
      <c r="B321" s="7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">
      <c r="A322" s="1"/>
      <c r="B322" s="7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">
      <c r="A323" s="1"/>
      <c r="B323" s="7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">
      <c r="A324" s="1"/>
      <c r="B324" s="7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">
      <c r="A325" s="1"/>
      <c r="B325" s="7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">
      <c r="A326" s="1"/>
      <c r="B326" s="7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">
      <c r="A327" s="1"/>
      <c r="B327" s="7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">
      <c r="A328" s="1"/>
      <c r="B328" s="7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">
      <c r="A329" s="1"/>
      <c r="B329" s="7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">
      <c r="A330" s="1"/>
      <c r="B330" s="7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">
      <c r="A331" s="1"/>
      <c r="B331" s="7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">
      <c r="A332" s="1"/>
      <c r="B332" s="7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">
      <c r="A333" s="1"/>
      <c r="B333" s="7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">
      <c r="A334" s="1"/>
      <c r="B334" s="7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">
      <c r="A335" s="1"/>
      <c r="B335" s="7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">
      <c r="A336" s="1"/>
      <c r="B336" s="7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">
      <c r="A337" s="1"/>
      <c r="B337" s="7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">
      <c r="A338" s="1"/>
      <c r="B338" s="7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">
      <c r="A339" s="1"/>
      <c r="B339" s="7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">
      <c r="A340" s="1"/>
      <c r="B340" s="7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">
      <c r="A341" s="1"/>
      <c r="B341" s="7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">
      <c r="A342" s="1"/>
      <c r="B342" s="7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">
      <c r="A343" s="1"/>
      <c r="B343" s="7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">
      <c r="A344" s="1"/>
      <c r="B344" s="7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">
      <c r="A345" s="1"/>
      <c r="B345" s="7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">
      <c r="A346" s="1"/>
      <c r="B346" s="7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">
      <c r="A347" s="1"/>
      <c r="B347" s="7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">
      <c r="A348" s="1"/>
      <c r="B348" s="7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">
      <c r="A349" s="1"/>
      <c r="B349" s="7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">
      <c r="A350" s="1"/>
      <c r="B350" s="7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">
      <c r="A351" s="1"/>
      <c r="B351" s="7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">
      <c r="A352" s="1"/>
      <c r="B352" s="7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">
      <c r="A353" s="1"/>
      <c r="B353" s="7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">
      <c r="A354" s="1"/>
      <c r="B354" s="7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">
      <c r="A355" s="1"/>
      <c r="B355" s="7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">
      <c r="A356" s="1"/>
      <c r="B356" s="7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">
      <c r="A357" s="1"/>
      <c r="B357" s="7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">
      <c r="A358" s="1"/>
      <c r="B358" s="7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">
      <c r="A359" s="1"/>
      <c r="B359" s="7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">
      <c r="A360" s="1"/>
      <c r="B360" s="7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">
      <c r="A361" s="1"/>
      <c r="B361" s="7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">
      <c r="A362" s="1"/>
      <c r="B362" s="7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">
      <c r="A363" s="1"/>
      <c r="B363" s="7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">
      <c r="A364" s="1"/>
      <c r="B364" s="7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">
      <c r="A365" s="1"/>
      <c r="B365" s="7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">
      <c r="A366" s="1"/>
      <c r="B366" s="7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">
      <c r="A367" s="1"/>
      <c r="B367" s="7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">
      <c r="A368" s="1"/>
      <c r="B368" s="7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">
      <c r="A369" s="1"/>
      <c r="B369" s="7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">
      <c r="A370" s="1"/>
      <c r="B370" s="7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">
      <c r="A371" s="1"/>
      <c r="B371" s="7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">
      <c r="A372" s="1"/>
      <c r="B372" s="7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">
      <c r="A373" s="1"/>
      <c r="B373" s="7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">
      <c r="A374" s="1"/>
      <c r="B374" s="7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">
      <c r="A375" s="1"/>
      <c r="B375" s="7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">
      <c r="A376" s="1"/>
      <c r="B376" s="7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">
      <c r="A377" s="1"/>
      <c r="B377" s="7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">
      <c r="A378" s="1"/>
      <c r="B378" s="7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">
      <c r="A379" s="1"/>
      <c r="B379" s="7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">
      <c r="A380" s="1"/>
      <c r="B380" s="7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">
      <c r="A381" s="1"/>
      <c r="B381" s="7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">
      <c r="A382" s="1"/>
      <c r="B382" s="7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">
      <c r="A383" s="1"/>
      <c r="B383" s="7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">
      <c r="A384" s="1"/>
      <c r="B384" s="7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">
      <c r="A385" s="1"/>
      <c r="B385" s="7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">
      <c r="A386" s="1"/>
      <c r="B386" s="7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">
      <c r="A387" s="1"/>
      <c r="B387" s="7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">
      <c r="A388" s="1"/>
      <c r="B388" s="7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">
      <c r="A389" s="1"/>
      <c r="B389" s="7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">
      <c r="A390" s="1"/>
      <c r="B390" s="7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">
      <c r="A391" s="1"/>
      <c r="B391" s="7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">
      <c r="A392" s="1"/>
      <c r="B392" s="7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">
      <c r="A393" s="1"/>
      <c r="B393" s="7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">
      <c r="A394" s="1"/>
      <c r="B394" s="7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">
      <c r="A395" s="1"/>
      <c r="B395" s="7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">
      <c r="A396" s="1"/>
      <c r="B396" s="7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">
      <c r="A397" s="1"/>
      <c r="B397" s="7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">
      <c r="A398" s="1"/>
      <c r="B398" s="7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">
      <c r="A399" s="1"/>
      <c r="B399" s="7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">
      <c r="A400" s="1"/>
      <c r="B400" s="7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">
      <c r="A401" s="1"/>
      <c r="B401" s="7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">
      <c r="A402" s="1"/>
      <c r="B402" s="7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">
      <c r="A403" s="1"/>
      <c r="B403" s="7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">
      <c r="A404" s="1"/>
      <c r="B404" s="7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">
      <c r="A405" s="1"/>
      <c r="B405" s="7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">
      <c r="A406" s="1"/>
      <c r="B406" s="7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">
      <c r="A407" s="1"/>
      <c r="B407" s="7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">
      <c r="A408" s="1"/>
      <c r="B408" s="7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">
      <c r="A409" s="1"/>
      <c r="B409" s="7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">
      <c r="A410" s="1"/>
      <c r="B410" s="7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">
      <c r="A411" s="1"/>
      <c r="B411" s="7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">
      <c r="A412" s="1"/>
      <c r="B412" s="7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">
      <c r="A413" s="1"/>
      <c r="B413" s="7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">
      <c r="A414" s="1"/>
      <c r="B414" s="7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">
      <c r="A415" s="1"/>
      <c r="B415" s="7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">
      <c r="A416" s="1"/>
      <c r="B416" s="7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">
      <c r="A417" s="1"/>
      <c r="B417" s="7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">
      <c r="A418" s="1"/>
      <c r="B418" s="7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">
      <c r="A419" s="1"/>
      <c r="B419" s="7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">
      <c r="A420" s="1"/>
      <c r="B420" s="7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">
      <c r="A421" s="1"/>
      <c r="B421" s="7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">
      <c r="A422" s="1"/>
      <c r="B422" s="7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">
      <c r="A423" s="1"/>
      <c r="B423" s="7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">
      <c r="A424" s="1"/>
      <c r="B424" s="7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">
      <c r="A425" s="1"/>
      <c r="B425" s="7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">
      <c r="A426" s="1"/>
      <c r="B426" s="7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">
      <c r="A427" s="1"/>
      <c r="B427" s="7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">
      <c r="A428" s="1"/>
      <c r="B428" s="7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">
      <c r="A429" s="1"/>
      <c r="B429" s="7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">
      <c r="A430" s="1"/>
      <c r="B430" s="7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">
      <c r="A431" s="1"/>
      <c r="B431" s="7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">
      <c r="A432" s="1"/>
      <c r="B432" s="7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">
      <c r="A433" s="1"/>
      <c r="B433" s="7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">
      <c r="A434" s="1"/>
      <c r="B434" s="7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">
      <c r="A435" s="1"/>
      <c r="B435" s="7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">
      <c r="A436" s="1"/>
      <c r="B436" s="7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">
      <c r="A437" s="1"/>
      <c r="B437" s="7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">
      <c r="A438" s="1"/>
      <c r="B438" s="7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">
      <c r="A439" s="1"/>
      <c r="B439" s="7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">
      <c r="A440" s="1"/>
      <c r="B440" s="7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">
      <c r="A441" s="1"/>
      <c r="B441" s="7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">
      <c r="A442" s="1"/>
      <c r="B442" s="7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">
      <c r="A443" s="1"/>
      <c r="B443" s="7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">
      <c r="A444" s="1"/>
      <c r="B444" s="7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">
      <c r="A445" s="1"/>
      <c r="B445" s="7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">
      <c r="A446" s="1"/>
      <c r="B446" s="7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">
      <c r="A447" s="1"/>
      <c r="B447" s="7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">
      <c r="A448" s="1"/>
      <c r="B448" s="7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">
      <c r="A449" s="1"/>
      <c r="B449" s="7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">
      <c r="A450" s="1"/>
      <c r="B450" s="7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">
      <c r="A451" s="1"/>
      <c r="B451" s="7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">
      <c r="A452" s="1"/>
      <c r="B452" s="7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">
      <c r="A453" s="1"/>
      <c r="B453" s="7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">
      <c r="A454" s="1"/>
      <c r="B454" s="7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">
      <c r="A455" s="1"/>
      <c r="B455" s="7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">
      <c r="A456" s="1"/>
      <c r="B456" s="7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">
      <c r="A457" s="1"/>
      <c r="B457" s="7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">
      <c r="A458" s="1"/>
      <c r="B458" s="7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">
      <c r="A459" s="1"/>
      <c r="B459" s="7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">
      <c r="A460" s="1"/>
      <c r="B460" s="7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">
      <c r="A461" s="1"/>
      <c r="B461" s="7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">
      <c r="A462" s="1"/>
      <c r="B462" s="7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">
      <c r="A463" s="1"/>
      <c r="B463" s="7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">
      <c r="A464" s="1"/>
      <c r="B464" s="7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">
      <c r="A465" s="1"/>
      <c r="B465" s="7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">
      <c r="A466" s="1"/>
      <c r="B466" s="7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">
      <c r="A467" s="1"/>
      <c r="B467" s="7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">
      <c r="A468" s="1"/>
      <c r="B468" s="7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">
      <c r="A469" s="1"/>
      <c r="B469" s="7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">
      <c r="A470" s="1"/>
      <c r="B470" s="7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">
      <c r="A471" s="1"/>
      <c r="B471" s="7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">
      <c r="A472" s="1"/>
      <c r="B472" s="7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">
      <c r="A473" s="1"/>
      <c r="B473" s="7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">
      <c r="A474" s="1"/>
      <c r="B474" s="7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">
      <c r="A475" s="1"/>
      <c r="B475" s="7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">
      <c r="A476" s="1"/>
      <c r="B476" s="7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">
      <c r="A477" s="1"/>
      <c r="B477" s="7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">
      <c r="A478" s="1"/>
      <c r="B478" s="7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">
      <c r="A479" s="1"/>
      <c r="B479" s="7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">
      <c r="A480" s="1"/>
      <c r="B480" s="7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">
      <c r="A481" s="1"/>
      <c r="B481" s="7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">
      <c r="A482" s="1"/>
      <c r="B482" s="7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">
      <c r="A483" s="1"/>
      <c r="B483" s="7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">
      <c r="A484" s="1"/>
      <c r="B484" s="7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">
      <c r="A485" s="1"/>
      <c r="B485" s="7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">
      <c r="A486" s="1"/>
      <c r="B486" s="7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">
      <c r="A487" s="1"/>
      <c r="B487" s="7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">
      <c r="A488" s="1"/>
      <c r="B488" s="7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">
      <c r="A489" s="1"/>
      <c r="B489" s="7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">
      <c r="A490" s="1"/>
      <c r="B490" s="7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">
      <c r="A491" s="1"/>
      <c r="B491" s="7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">
      <c r="A492" s="1"/>
      <c r="B492" s="7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">
      <c r="A493" s="1"/>
      <c r="B493" s="7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">
      <c r="A494" s="1"/>
      <c r="B494" s="7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">
      <c r="A495" s="1"/>
      <c r="B495" s="7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">
      <c r="A496" s="1"/>
      <c r="B496" s="7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">
      <c r="A497" s="1"/>
      <c r="B497" s="7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">
      <c r="A498" s="1"/>
      <c r="B498" s="7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">
      <c r="A499" s="1"/>
      <c r="B499" s="7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">
      <c r="A500" s="1"/>
      <c r="B500" s="7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">
      <c r="A501" s="1"/>
      <c r="B501" s="7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">
      <c r="A502" s="1"/>
      <c r="B502" s="7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">
      <c r="A503" s="1"/>
      <c r="B503" s="7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">
      <c r="A504" s="1"/>
      <c r="B504" s="7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">
      <c r="A505" s="1"/>
      <c r="B505" s="7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">
      <c r="A506" s="1"/>
      <c r="B506" s="7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">
      <c r="A507" s="1"/>
      <c r="B507" s="7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">
      <c r="A508" s="1"/>
      <c r="B508" s="7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">
      <c r="A509" s="1"/>
      <c r="B509" s="7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">
      <c r="A510" s="1"/>
      <c r="B510" s="7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">
      <c r="A511" s="1"/>
      <c r="B511" s="7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">
      <c r="A512" s="1"/>
      <c r="B512" s="7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">
      <c r="A513" s="1"/>
      <c r="B513" s="7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">
      <c r="A514" s="1"/>
      <c r="B514" s="7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">
      <c r="A515" s="1"/>
      <c r="B515" s="7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">
      <c r="A516" s="1"/>
      <c r="B516" s="7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">
      <c r="A517" s="1"/>
      <c r="B517" s="7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">
      <c r="A518" s="1"/>
      <c r="B518" s="7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">
      <c r="A519" s="1"/>
      <c r="B519" s="7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">
      <c r="A520" s="1"/>
      <c r="B520" s="7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">
      <c r="A521" s="1"/>
      <c r="B521" s="7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">
      <c r="A522" s="1"/>
      <c r="B522" s="7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">
      <c r="A523" s="1"/>
      <c r="B523" s="7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">
      <c r="A524" s="1"/>
      <c r="B524" s="7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">
      <c r="A525" s="1"/>
      <c r="B525" s="7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">
      <c r="A526" s="1"/>
      <c r="B526" s="7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">
      <c r="A527" s="1"/>
      <c r="B527" s="7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">
      <c r="A528" s="1"/>
      <c r="B528" s="7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">
      <c r="A529" s="1"/>
      <c r="B529" s="7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">
      <c r="A530" s="1"/>
      <c r="B530" s="7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">
      <c r="A531" s="1"/>
      <c r="B531" s="7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">
      <c r="A532" s="1"/>
      <c r="B532" s="7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">
      <c r="A533" s="1"/>
      <c r="B533" s="7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">
      <c r="A534" s="1"/>
      <c r="B534" s="7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">
      <c r="A535" s="1"/>
      <c r="B535" s="7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">
      <c r="A536" s="1"/>
      <c r="B536" s="7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">
      <c r="A537" s="1"/>
      <c r="B537" s="7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">
      <c r="A538" s="1"/>
      <c r="B538" s="7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">
      <c r="A539" s="1"/>
      <c r="B539" s="7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">
      <c r="A540" s="1"/>
      <c r="B540" s="7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">
      <c r="A541" s="1"/>
      <c r="B541" s="7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">
      <c r="A542" s="1"/>
      <c r="B542" s="7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">
      <c r="A543" s="1"/>
      <c r="B543" s="7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">
      <c r="A544" s="1"/>
      <c r="B544" s="7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">
      <c r="A545" s="1"/>
      <c r="B545" s="7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">
      <c r="A546" s="1"/>
      <c r="B546" s="7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">
      <c r="A547" s="1"/>
      <c r="B547" s="7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">
      <c r="A548" s="1"/>
      <c r="B548" s="7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">
      <c r="A549" s="1"/>
      <c r="B549" s="7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">
      <c r="A550" s="1"/>
      <c r="B550" s="7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">
      <c r="A551" s="1"/>
      <c r="B551" s="7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">
      <c r="A552" s="1"/>
      <c r="B552" s="7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">
      <c r="A553" s="1"/>
      <c r="B553" s="7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">
      <c r="A554" s="1"/>
      <c r="B554" s="7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">
      <c r="A555" s="1"/>
      <c r="B555" s="7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">
      <c r="A556" s="1"/>
      <c r="B556" s="7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">
      <c r="A557" s="1"/>
      <c r="B557" s="7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">
      <c r="A558" s="1"/>
      <c r="B558" s="7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">
      <c r="A559" s="1"/>
      <c r="B559" s="7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">
      <c r="A560" s="1"/>
      <c r="B560" s="7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">
      <c r="A561" s="1"/>
      <c r="B561" s="7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">
      <c r="A562" s="1"/>
      <c r="B562" s="7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">
      <c r="A563" s="1"/>
      <c r="B563" s="7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">
      <c r="A564" s="1"/>
      <c r="B564" s="7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">
      <c r="A565" s="1"/>
      <c r="B565" s="7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">
      <c r="A566" s="1"/>
      <c r="B566" s="7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">
      <c r="A567" s="1"/>
      <c r="B567" s="7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">
      <c r="A568" s="1"/>
      <c r="B568" s="7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">
      <c r="A569" s="1"/>
      <c r="B569" s="7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">
      <c r="A570" s="1"/>
      <c r="B570" s="7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">
      <c r="A571" s="1"/>
      <c r="B571" s="7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">
      <c r="A572" s="1"/>
      <c r="B572" s="7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">
      <c r="A573" s="1"/>
      <c r="B573" s="7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">
      <c r="A574" s="1"/>
      <c r="B574" s="7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">
      <c r="A575" s="1"/>
      <c r="B575" s="7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">
      <c r="A576" s="1"/>
      <c r="B576" s="7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">
      <c r="A577" s="1"/>
      <c r="B577" s="7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">
      <c r="A578" s="1"/>
      <c r="B578" s="7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">
      <c r="A579" s="1"/>
      <c r="B579" s="7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">
      <c r="A580" s="1"/>
      <c r="B580" s="7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">
      <c r="A581" s="1"/>
      <c r="B581" s="7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">
      <c r="A582" s="1"/>
      <c r="B582" s="7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">
      <c r="A583" s="1"/>
      <c r="B583" s="7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">
      <c r="A584" s="1"/>
      <c r="B584" s="7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">
      <c r="A585" s="1"/>
      <c r="B585" s="7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">
      <c r="A586" s="1"/>
      <c r="B586" s="7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">
      <c r="A587" s="1"/>
      <c r="B587" s="7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">
      <c r="A588" s="1"/>
      <c r="B588" s="7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">
      <c r="A589" s="1"/>
      <c r="B589" s="7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">
      <c r="A590" s="1"/>
      <c r="B590" s="7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">
      <c r="A591" s="1"/>
      <c r="B591" s="7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">
      <c r="A592" s="1"/>
      <c r="B592" s="7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">
      <c r="A593" s="1"/>
      <c r="B593" s="7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">
      <c r="A594" s="1"/>
      <c r="B594" s="7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">
      <c r="A595" s="1"/>
      <c r="B595" s="7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">
      <c r="A596" s="1"/>
      <c r="B596" s="7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">
      <c r="A597" s="1"/>
      <c r="B597" s="7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">
      <c r="A598" s="1"/>
      <c r="B598" s="7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">
      <c r="A599" s="1"/>
      <c r="B599" s="7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">
      <c r="A600" s="1"/>
      <c r="B600" s="7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">
      <c r="A601" s="1"/>
      <c r="B601" s="7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">
      <c r="A602" s="1"/>
      <c r="B602" s="7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">
      <c r="A603" s="1"/>
      <c r="B603" s="7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">
      <c r="A604" s="1"/>
      <c r="B604" s="7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">
      <c r="A605" s="1"/>
      <c r="B605" s="7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">
      <c r="A606" s="1"/>
      <c r="B606" s="7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">
      <c r="A607" s="1"/>
      <c r="B607" s="7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">
      <c r="A608" s="1"/>
      <c r="B608" s="7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">
      <c r="A609" s="1"/>
      <c r="B609" s="7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">
      <c r="A610" s="1"/>
      <c r="B610" s="7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">
      <c r="A611" s="1"/>
      <c r="B611" s="7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">
      <c r="A612" s="1"/>
      <c r="B612" s="7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">
      <c r="A613" s="1"/>
      <c r="B613" s="7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">
      <c r="A614" s="1"/>
      <c r="B614" s="7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">
      <c r="A615" s="1"/>
      <c r="B615" s="7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">
      <c r="A616" s="1"/>
      <c r="B616" s="7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">
      <c r="A617" s="1"/>
      <c r="B617" s="7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">
      <c r="A618" s="1"/>
      <c r="B618" s="7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">
      <c r="A619" s="1"/>
      <c r="B619" s="7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">
      <c r="A620" s="1"/>
      <c r="B620" s="7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">
      <c r="A621" s="1"/>
      <c r="B621" s="7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">
      <c r="A622" s="1"/>
      <c r="B622" s="7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">
      <c r="A623" s="1"/>
      <c r="B623" s="7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">
      <c r="A624" s="1"/>
      <c r="B624" s="7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">
      <c r="A625" s="1"/>
      <c r="B625" s="7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">
      <c r="A626" s="1"/>
      <c r="B626" s="7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">
      <c r="A627" s="1"/>
      <c r="B627" s="7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">
      <c r="A628" s="1"/>
      <c r="B628" s="7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">
      <c r="A629" s="1"/>
      <c r="B629" s="7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">
      <c r="A630" s="1"/>
      <c r="B630" s="7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">
      <c r="A631" s="1"/>
      <c r="B631" s="7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">
      <c r="A632" s="1"/>
      <c r="B632" s="7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">
      <c r="A633" s="1"/>
      <c r="B633" s="7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">
      <c r="A634" s="1"/>
      <c r="B634" s="7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">
      <c r="A635" s="1"/>
      <c r="B635" s="7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">
      <c r="A636" s="1"/>
      <c r="B636" s="7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">
      <c r="A637" s="1"/>
      <c r="B637" s="7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">
      <c r="A638" s="1"/>
      <c r="B638" s="7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">
      <c r="A639" s="1"/>
      <c r="B639" s="7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">
      <c r="A640" s="1"/>
      <c r="B640" s="7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">
      <c r="A641" s="1"/>
      <c r="B641" s="7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">
      <c r="A642" s="1"/>
      <c r="B642" s="7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">
      <c r="A643" s="1"/>
      <c r="B643" s="7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">
      <c r="A644" s="1"/>
      <c r="B644" s="7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">
      <c r="A645" s="1"/>
      <c r="B645" s="7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">
      <c r="A646" s="1"/>
      <c r="B646" s="7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">
      <c r="A647" s="1"/>
      <c r="B647" s="7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">
      <c r="A648" s="1"/>
      <c r="B648" s="7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">
      <c r="A649" s="1"/>
      <c r="B649" s="7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">
      <c r="A650" s="1"/>
      <c r="B650" s="7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">
      <c r="A651" s="1"/>
      <c r="B651" s="7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">
      <c r="A652" s="1"/>
      <c r="B652" s="7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">
      <c r="A653" s="1"/>
      <c r="B653" s="7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">
      <c r="A654" s="1"/>
      <c r="B654" s="7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">
      <c r="A655" s="1"/>
      <c r="B655" s="7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">
      <c r="A656" s="1"/>
      <c r="B656" s="7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">
      <c r="A657" s="1"/>
      <c r="B657" s="7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">
      <c r="A658" s="1"/>
      <c r="B658" s="7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">
      <c r="A659" s="1"/>
      <c r="B659" s="7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">
      <c r="A660" s="1"/>
      <c r="B660" s="7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">
      <c r="A661" s="1"/>
      <c r="B661" s="7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">
      <c r="A662" s="1"/>
      <c r="B662" s="7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">
      <c r="A663" s="1"/>
      <c r="B663" s="7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">
      <c r="A664" s="1"/>
      <c r="B664" s="7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">
      <c r="A665" s="1"/>
      <c r="B665" s="7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">
      <c r="A666" s="1"/>
      <c r="B666" s="7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">
      <c r="A667" s="1"/>
      <c r="B667" s="7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">
      <c r="A668" s="1"/>
      <c r="B668" s="7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">
      <c r="A669" s="1"/>
      <c r="B669" s="7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">
      <c r="A670" s="1"/>
      <c r="B670" s="7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">
      <c r="A671" s="1"/>
      <c r="B671" s="7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">
      <c r="A672" s="1"/>
      <c r="B672" s="7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">
      <c r="A673" s="1"/>
      <c r="B673" s="7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">
      <c r="A674" s="1"/>
      <c r="B674" s="7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">
      <c r="A675" s="1"/>
      <c r="B675" s="7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">
      <c r="A676" s="1"/>
      <c r="B676" s="7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">
      <c r="A677" s="1"/>
      <c r="B677" s="7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">
      <c r="A678" s="1"/>
      <c r="B678" s="7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">
      <c r="A679" s="1"/>
      <c r="B679" s="7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">
      <c r="A680" s="1"/>
      <c r="B680" s="7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">
      <c r="A681" s="1"/>
      <c r="B681" s="7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">
      <c r="A682" s="1"/>
      <c r="B682" s="7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">
      <c r="A683" s="1"/>
      <c r="B683" s="7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">
      <c r="A684" s="1"/>
      <c r="B684" s="7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">
      <c r="A685" s="1"/>
      <c r="B685" s="7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">
      <c r="A686" s="1"/>
      <c r="B686" s="7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">
      <c r="A687" s="1"/>
      <c r="B687" s="7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">
      <c r="A688" s="1"/>
      <c r="B688" s="7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">
      <c r="A689" s="1"/>
      <c r="B689" s="7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">
      <c r="A690" s="1"/>
      <c r="B690" s="7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">
      <c r="A691" s="1"/>
      <c r="B691" s="7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">
      <c r="A692" s="1"/>
      <c r="B692" s="7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">
      <c r="A693" s="1"/>
      <c r="B693" s="7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">
      <c r="A694" s="1"/>
      <c r="B694" s="7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">
      <c r="A695" s="1"/>
      <c r="B695" s="7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">
      <c r="A696" s="1"/>
      <c r="B696" s="7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">
      <c r="A697" s="1"/>
      <c r="B697" s="7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">
      <c r="A698" s="1"/>
      <c r="B698" s="7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">
      <c r="A699" s="1"/>
      <c r="B699" s="7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">
      <c r="A700" s="1"/>
      <c r="B700" s="7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">
      <c r="A701" s="1"/>
      <c r="B701" s="7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">
      <c r="A702" s="1"/>
      <c r="B702" s="7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">
      <c r="A703" s="1"/>
      <c r="B703" s="7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">
      <c r="A704" s="1"/>
      <c r="B704" s="7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">
      <c r="A705" s="1"/>
      <c r="B705" s="7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">
      <c r="A706" s="1"/>
      <c r="B706" s="7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">
      <c r="A707" s="1"/>
      <c r="B707" s="7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">
      <c r="A708" s="1"/>
      <c r="B708" s="7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">
      <c r="A709" s="1"/>
      <c r="B709" s="7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">
      <c r="A710" s="1"/>
      <c r="B710" s="7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">
      <c r="A711" s="1"/>
      <c r="B711" s="7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">
      <c r="A712" s="1"/>
      <c r="B712" s="7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">
      <c r="A713" s="1"/>
      <c r="B713" s="7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">
      <c r="A714" s="1"/>
      <c r="B714" s="7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">
      <c r="A715" s="1"/>
      <c r="B715" s="7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">
      <c r="A716" s="1"/>
      <c r="B716" s="7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">
      <c r="A717" s="1"/>
      <c r="B717" s="7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">
      <c r="A718" s="1"/>
      <c r="B718" s="7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">
      <c r="A719" s="1"/>
      <c r="B719" s="7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">
      <c r="A720" s="1"/>
      <c r="B720" s="7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">
      <c r="A721" s="1"/>
      <c r="B721" s="7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">
      <c r="A722" s="1"/>
      <c r="B722" s="7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">
      <c r="A723" s="1"/>
      <c r="B723" s="7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">
      <c r="A724" s="1"/>
      <c r="B724" s="7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">
      <c r="A725" s="1"/>
      <c r="B725" s="7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">
      <c r="A726" s="1"/>
      <c r="B726" s="7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">
      <c r="A727" s="1"/>
      <c r="B727" s="7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">
      <c r="A728" s="1"/>
      <c r="B728" s="7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">
      <c r="A729" s="1"/>
      <c r="B729" s="7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">
      <c r="A730" s="1"/>
      <c r="B730" s="7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">
      <c r="A731" s="1"/>
      <c r="B731" s="7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">
      <c r="A732" s="1"/>
      <c r="B732" s="7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">
      <c r="A733" s="1"/>
      <c r="B733" s="7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">
      <c r="A734" s="1"/>
      <c r="B734" s="7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">
      <c r="A735" s="1"/>
      <c r="B735" s="7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">
      <c r="A736" s="1"/>
      <c r="B736" s="7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">
      <c r="A737" s="1"/>
      <c r="B737" s="7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">
      <c r="A738" s="1"/>
      <c r="B738" s="7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">
      <c r="A739" s="1"/>
      <c r="B739" s="7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">
      <c r="A740" s="1"/>
      <c r="B740" s="7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">
      <c r="A741" s="1"/>
      <c r="B741" s="7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">
      <c r="A742" s="1"/>
      <c r="B742" s="7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">
      <c r="A743" s="1"/>
      <c r="B743" s="7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">
      <c r="A744" s="1"/>
      <c r="B744" s="7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">
      <c r="A745" s="1"/>
      <c r="B745" s="7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">
      <c r="A746" s="1"/>
      <c r="B746" s="7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">
      <c r="A747" s="1"/>
      <c r="B747" s="7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">
      <c r="A748" s="1"/>
      <c r="B748" s="7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">
      <c r="A749" s="1"/>
      <c r="B749" s="7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">
      <c r="A750" s="1"/>
      <c r="B750" s="7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">
      <c r="A751" s="1"/>
      <c r="B751" s="7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">
      <c r="A752" s="1"/>
      <c r="B752" s="7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">
      <c r="A753" s="1"/>
      <c r="B753" s="7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">
      <c r="A754" s="1"/>
      <c r="B754" s="7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">
      <c r="A755" s="1"/>
      <c r="B755" s="7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">
      <c r="A756" s="1"/>
      <c r="B756" s="7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">
      <c r="A757" s="1"/>
      <c r="B757" s="7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">
      <c r="A758" s="1"/>
      <c r="B758" s="7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">
      <c r="A759" s="1"/>
      <c r="B759" s="7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">
      <c r="A760" s="1"/>
      <c r="B760" s="7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">
      <c r="A761" s="1"/>
      <c r="B761" s="7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">
      <c r="A762" s="1"/>
      <c r="B762" s="7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">
      <c r="A763" s="1"/>
      <c r="B763" s="7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">
      <c r="A764" s="1"/>
      <c r="B764" s="7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">
      <c r="A765" s="1"/>
      <c r="B765" s="7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">
      <c r="A766" s="1"/>
      <c r="B766" s="7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">
      <c r="A767" s="1"/>
      <c r="B767" s="7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">
      <c r="A768" s="1"/>
      <c r="B768" s="7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">
      <c r="A769" s="1"/>
      <c r="B769" s="7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">
      <c r="A770" s="1"/>
      <c r="B770" s="7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">
      <c r="A771" s="1"/>
      <c r="B771" s="7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">
      <c r="A772" s="1"/>
      <c r="B772" s="7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">
      <c r="A773" s="1"/>
      <c r="B773" s="7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">
      <c r="A774" s="1"/>
      <c r="B774" s="7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">
      <c r="A775" s="1"/>
      <c r="B775" s="7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">
      <c r="A776" s="1"/>
      <c r="B776" s="7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">
      <c r="A777" s="1"/>
      <c r="B777" s="7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">
      <c r="A778" s="1"/>
      <c r="B778" s="7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">
      <c r="A779" s="1"/>
      <c r="B779" s="7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">
      <c r="A780" s="1"/>
      <c r="B780" s="7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">
      <c r="A781" s="1"/>
      <c r="B781" s="7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">
      <c r="A782" s="1"/>
      <c r="B782" s="7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">
      <c r="A783" s="1"/>
      <c r="B783" s="7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">
      <c r="A784" s="1"/>
      <c r="B784" s="7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">
      <c r="A785" s="1"/>
      <c r="B785" s="7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">
      <c r="A786" s="1"/>
      <c r="B786" s="7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">
      <c r="A787" s="1"/>
      <c r="B787" s="7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">
      <c r="A788" s="1"/>
      <c r="B788" s="7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">
      <c r="A789" s="1"/>
      <c r="B789" s="7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">
      <c r="A790" s="1"/>
      <c r="B790" s="7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">
      <c r="A791" s="1"/>
      <c r="B791" s="7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">
      <c r="A792" s="1"/>
      <c r="B792" s="7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">
      <c r="A793" s="1"/>
      <c r="B793" s="7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">
      <c r="A794" s="1"/>
      <c r="B794" s="7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">
      <c r="A795" s="1"/>
      <c r="B795" s="7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">
      <c r="A796" s="1"/>
      <c r="B796" s="7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">
      <c r="A797" s="1"/>
      <c r="B797" s="7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">
      <c r="A798" s="1"/>
      <c r="B798" s="7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">
      <c r="A799" s="1"/>
      <c r="B799" s="7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">
      <c r="A800" s="1"/>
      <c r="B800" s="7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">
      <c r="A801" s="1"/>
      <c r="B801" s="7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">
      <c r="A802" s="1"/>
      <c r="B802" s="7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">
      <c r="A803" s="1"/>
      <c r="B803" s="7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">
      <c r="A804" s="1"/>
      <c r="B804" s="7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">
      <c r="A805" s="1"/>
      <c r="B805" s="7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">
      <c r="A806" s="1"/>
      <c r="B806" s="7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">
      <c r="A807" s="1"/>
      <c r="B807" s="7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">
      <c r="A808" s="1"/>
      <c r="B808" s="7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">
      <c r="A809" s="1"/>
      <c r="B809" s="7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">
      <c r="A810" s="1"/>
      <c r="B810" s="7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">
      <c r="A811" s="1"/>
      <c r="B811" s="7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">
      <c r="A812" s="1"/>
      <c r="B812" s="7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">
      <c r="A813" s="1"/>
      <c r="B813" s="7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">
      <c r="A814" s="1"/>
      <c r="B814" s="7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">
      <c r="A815" s="1"/>
      <c r="B815" s="7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">
      <c r="A816" s="1"/>
      <c r="B816" s="7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">
      <c r="A817" s="1"/>
      <c r="B817" s="7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">
      <c r="A818" s="1"/>
      <c r="B818" s="7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">
      <c r="A819" s="1"/>
      <c r="B819" s="7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">
      <c r="A820" s="1"/>
      <c r="B820" s="7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">
      <c r="A821" s="1"/>
      <c r="B821" s="7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">
      <c r="A822" s="1"/>
      <c r="B822" s="7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">
      <c r="A823" s="1"/>
      <c r="B823" s="7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">
      <c r="A824" s="1"/>
      <c r="B824" s="7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">
      <c r="A825" s="1"/>
      <c r="B825" s="7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">
      <c r="A826" s="1"/>
      <c r="B826" s="7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">
      <c r="A827" s="1"/>
      <c r="B827" s="7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">
      <c r="A828" s="1"/>
      <c r="B828" s="7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">
      <c r="A829" s="1"/>
      <c r="B829" s="7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">
      <c r="A830" s="1"/>
      <c r="B830" s="7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">
      <c r="A831" s="1"/>
      <c r="B831" s="7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">
      <c r="A832" s="1"/>
      <c r="B832" s="7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">
      <c r="A833" s="1"/>
      <c r="B833" s="7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">
      <c r="A834" s="1"/>
      <c r="B834" s="7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">
      <c r="A835" s="1"/>
      <c r="B835" s="7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">
      <c r="A836" s="1"/>
      <c r="B836" s="7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">
      <c r="A837" s="1"/>
      <c r="B837" s="7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">
      <c r="A838" s="1"/>
      <c r="B838" s="7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">
      <c r="A839" s="1"/>
      <c r="B839" s="7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">
      <c r="A840" s="1"/>
      <c r="B840" s="7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">
      <c r="A841" s="1"/>
      <c r="B841" s="7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">
      <c r="A842" s="1"/>
      <c r="B842" s="7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">
      <c r="A843" s="1"/>
      <c r="B843" s="7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">
      <c r="A844" s="1"/>
      <c r="B844" s="7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">
      <c r="A845" s="1"/>
      <c r="B845" s="7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">
      <c r="A846" s="1"/>
      <c r="B846" s="7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">
      <c r="A847" s="1"/>
      <c r="B847" s="7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">
      <c r="A848" s="1"/>
      <c r="B848" s="7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">
      <c r="A849" s="1"/>
      <c r="B849" s="7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">
      <c r="A850" s="1"/>
      <c r="B850" s="7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">
      <c r="A851" s="1"/>
      <c r="B851" s="7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">
      <c r="A852" s="1"/>
      <c r="B852" s="7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">
      <c r="A853" s="1"/>
      <c r="B853" s="7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">
      <c r="A854" s="1"/>
      <c r="B854" s="7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">
      <c r="A855" s="1"/>
      <c r="B855" s="7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">
      <c r="A856" s="1"/>
      <c r="B856" s="7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">
      <c r="A857" s="1"/>
      <c r="B857" s="7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">
      <c r="A858" s="1"/>
      <c r="B858" s="7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">
      <c r="A859" s="1"/>
      <c r="B859" s="7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">
      <c r="A860" s="1"/>
      <c r="B860" s="7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">
      <c r="A861" s="1"/>
      <c r="B861" s="7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">
      <c r="A862" s="1"/>
      <c r="B862" s="7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">
      <c r="A863" s="1"/>
      <c r="B863" s="7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">
      <c r="A864" s="1"/>
      <c r="B864" s="7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">
      <c r="A865" s="1"/>
      <c r="B865" s="7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">
      <c r="A866" s="1"/>
      <c r="B866" s="7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">
      <c r="A867" s="1"/>
      <c r="B867" s="7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">
      <c r="A868" s="1"/>
      <c r="B868" s="7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">
      <c r="A869" s="1"/>
      <c r="B869" s="7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">
      <c r="A870" s="1"/>
      <c r="B870" s="7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">
      <c r="A871" s="1"/>
      <c r="B871" s="7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">
      <c r="A872" s="1"/>
      <c r="B872" s="7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">
      <c r="A873" s="1"/>
      <c r="B873" s="7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">
      <c r="A874" s="1"/>
      <c r="B874" s="7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">
      <c r="A875" s="1"/>
      <c r="B875" s="7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">
      <c r="A876" s="1"/>
      <c r="B876" s="7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">
      <c r="A877" s="1"/>
      <c r="B877" s="7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">
      <c r="A878" s="1"/>
      <c r="B878" s="7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">
      <c r="A879" s="1"/>
      <c r="B879" s="7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">
      <c r="A880" s="1"/>
      <c r="B880" s="7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">
      <c r="A881" s="1"/>
      <c r="B881" s="7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">
      <c r="A882" s="1"/>
      <c r="B882" s="7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">
      <c r="A883" s="1"/>
      <c r="B883" s="7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">
      <c r="A884" s="1"/>
      <c r="B884" s="7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">
      <c r="A885" s="1"/>
      <c r="B885" s="7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">
      <c r="A886" s="1"/>
      <c r="B886" s="7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">
      <c r="A887" s="1"/>
      <c r="B887" s="7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">
      <c r="A888" s="1"/>
      <c r="B888" s="7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">
      <c r="A889" s="1"/>
      <c r="B889" s="7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">
      <c r="A890" s="1"/>
      <c r="B890" s="7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">
      <c r="A891" s="1"/>
      <c r="B891" s="7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">
      <c r="A892" s="1"/>
      <c r="B892" s="7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">
      <c r="A893" s="1"/>
      <c r="B893" s="7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">
      <c r="A894" s="1"/>
      <c r="B894" s="7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">
      <c r="A895" s="1"/>
      <c r="B895" s="7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">
      <c r="A896" s="1"/>
      <c r="B896" s="7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">
      <c r="A897" s="1"/>
      <c r="B897" s="7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">
      <c r="A898" s="1"/>
      <c r="B898" s="7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">
      <c r="A899" s="1"/>
      <c r="B899" s="7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">
      <c r="A900" s="1"/>
      <c r="B900" s="7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">
      <c r="A901" s="1"/>
      <c r="B901" s="7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">
      <c r="A902" s="1"/>
      <c r="B902" s="7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">
      <c r="A903" s="1"/>
      <c r="B903" s="7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">
      <c r="A904" s="1"/>
      <c r="B904" s="7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">
      <c r="A905" s="1"/>
      <c r="B905" s="7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">
      <c r="A906" s="1"/>
      <c r="B906" s="7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">
      <c r="A907" s="1"/>
      <c r="B907" s="7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">
      <c r="A908" s="1"/>
      <c r="B908" s="7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">
      <c r="A909" s="1"/>
      <c r="B909" s="7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">
      <c r="A910" s="1"/>
      <c r="B910" s="7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">
      <c r="A911" s="1"/>
      <c r="B911" s="7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">
      <c r="A912" s="1"/>
      <c r="B912" s="7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">
      <c r="A913" s="1"/>
      <c r="B913" s="7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">
      <c r="A914" s="1"/>
      <c r="B914" s="7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">
      <c r="A915" s="1"/>
      <c r="B915" s="7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">
      <c r="A916" s="1"/>
      <c r="B916" s="7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">
      <c r="A917" s="1"/>
      <c r="B917" s="7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">
      <c r="A918" s="1"/>
      <c r="B918" s="7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">
      <c r="A919" s="1"/>
      <c r="B919" s="7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">
      <c r="A920" s="1"/>
      <c r="B920" s="7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">
      <c r="A921" s="1"/>
      <c r="B921" s="7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">
      <c r="A922" s="1"/>
      <c r="B922" s="7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">
      <c r="A923" s="1"/>
      <c r="B923" s="7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">
      <c r="A924" s="1"/>
      <c r="B924" s="7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">
      <c r="A925" s="1"/>
      <c r="B925" s="7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">
      <c r="A926" s="1"/>
      <c r="B926" s="7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">
      <c r="A927" s="1"/>
      <c r="B927" s="7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">
      <c r="A928" s="1"/>
      <c r="B928" s="7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">
      <c r="A929" s="1"/>
      <c r="B929" s="7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">
      <c r="A930" s="1"/>
      <c r="B930" s="7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">
      <c r="A931" s="1"/>
      <c r="B931" s="7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">
      <c r="A932" s="1"/>
      <c r="B932" s="7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">
      <c r="A933" s="1"/>
      <c r="B933" s="7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">
      <c r="A934" s="1"/>
      <c r="B934" s="7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">
      <c r="A935" s="1"/>
      <c r="B935" s="7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">
      <c r="A936" s="1"/>
      <c r="B936" s="7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">
      <c r="A937" s="1"/>
      <c r="B937" s="7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">
      <c r="A938" s="1"/>
      <c r="B938" s="7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">
      <c r="A939" s="1"/>
      <c r="B939" s="7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">
      <c r="A940" s="1"/>
      <c r="B940" s="7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">
      <c r="A941" s="1"/>
      <c r="B941" s="7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">
      <c r="A942" s="1"/>
      <c r="B942" s="7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">
      <c r="A943" s="1"/>
      <c r="B943" s="7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">
      <c r="A944" s="1"/>
      <c r="B944" s="7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">
      <c r="A945" s="1"/>
      <c r="B945" s="7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">
      <c r="A946" s="1"/>
      <c r="B946" s="7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">
      <c r="A947" s="1"/>
      <c r="B947" s="7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">
      <c r="A948" s="1"/>
      <c r="B948" s="7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">
      <c r="A949" s="1"/>
      <c r="B949" s="7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">
      <c r="A950" s="1"/>
      <c r="B950" s="7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">
      <c r="A951" s="1"/>
      <c r="B951" s="7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">
      <c r="A952" s="1"/>
      <c r="B952" s="7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">
      <c r="A953" s="1"/>
      <c r="B953" s="7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">
      <c r="A954" s="1"/>
      <c r="B954" s="7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">
      <c r="A955" s="1"/>
      <c r="B955" s="7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">
      <c r="A956" s="1"/>
      <c r="B956" s="7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">
      <c r="A957" s="1"/>
      <c r="B957" s="7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">
      <c r="A958" s="1"/>
      <c r="B958" s="7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">
      <c r="A959" s="1"/>
      <c r="B959" s="7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">
      <c r="A960" s="1"/>
      <c r="B960" s="7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">
      <c r="A961" s="1"/>
      <c r="B961" s="7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">
      <c r="A962" s="1"/>
      <c r="B962" s="7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">
      <c r="A963" s="1"/>
      <c r="B963" s="7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">
      <c r="A964" s="1"/>
      <c r="B964" s="7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">
      <c r="A965" s="1"/>
      <c r="B965" s="7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">
      <c r="A966" s="1"/>
      <c r="B966" s="7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4">
      <c r="A967" s="1"/>
      <c r="B967" s="7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4">
      <c r="A968" s="1"/>
      <c r="B968" s="7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4">
      <c r="A969" s="1"/>
      <c r="B969" s="7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4">
      <c r="A970" s="1"/>
      <c r="B970" s="7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4">
      <c r="A971" s="1"/>
      <c r="B971" s="7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4">
      <c r="A972" s="1"/>
      <c r="B972" s="7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4">
      <c r="A973" s="1"/>
      <c r="B973" s="7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4">
      <c r="A974" s="1"/>
      <c r="B974" s="7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4">
      <c r="A975" s="1"/>
      <c r="B975" s="7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4">
      <c r="A976" s="1"/>
      <c r="B976" s="7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4">
      <c r="A977" s="1"/>
      <c r="B977" s="7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4">
      <c r="A978" s="1"/>
      <c r="B978" s="7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4">
      <c r="A979" s="1"/>
      <c r="B979" s="7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4">
      <c r="A980" s="1"/>
      <c r="B980" s="7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4">
      <c r="A981" s="1"/>
      <c r="B981" s="7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4">
      <c r="A982" s="1"/>
      <c r="B982" s="7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4">
      <c r="A983" s="1"/>
      <c r="B983" s="7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4">
      <c r="A984" s="1"/>
      <c r="B984" s="7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4">
      <c r="A985" s="1"/>
      <c r="B985" s="7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4">
      <c r="A986" s="1"/>
      <c r="B986" s="7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4">
      <c r="A987" s="1"/>
      <c r="B987" s="7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4">
      <c r="A988" s="1"/>
      <c r="B988" s="7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4">
      <c r="A989" s="1"/>
      <c r="B989" s="7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4">
      <c r="A990" s="1"/>
      <c r="B990" s="7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4">
      <c r="A991" s="1"/>
      <c r="B991" s="7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4">
      <c r="A992" s="1"/>
      <c r="B992" s="7"/>
      <c r="C992" s="1"/>
      <c r="D992" s="1"/>
      <c r="E992" s="1"/>
      <c r="F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4">
      <c r="A993" s="1"/>
      <c r="B993" s="7"/>
      <c r="C993" s="1"/>
      <c r="D993" s="1"/>
      <c r="E993" s="1"/>
      <c r="F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4">
      <c r="A994" s="1"/>
      <c r="B994" s="7"/>
      <c r="C994" s="1"/>
      <c r="D994" s="1"/>
      <c r="E994" s="1"/>
      <c r="F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4">
      <c r="A995" s="1"/>
      <c r="B995" s="7"/>
      <c r="C995" s="1"/>
      <c r="D995" s="1"/>
      <c r="E995" s="1"/>
      <c r="F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4">
      <c r="A996" s="1"/>
      <c r="B996" s="7"/>
      <c r="C996" s="1"/>
      <c r="D996" s="1"/>
      <c r="E996" s="1"/>
      <c r="F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4">
      <c r="A997" s="1"/>
      <c r="B997" s="7"/>
      <c r="C997" s="1"/>
      <c r="D997" s="1"/>
      <c r="E997" s="1"/>
      <c r="F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4">
      <c r="A998" s="1"/>
      <c r="B998" s="7"/>
      <c r="C998" s="1"/>
      <c r="D998" s="1"/>
      <c r="E998" s="1"/>
      <c r="F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4">
      <c r="A999" s="1"/>
      <c r="B999" s="7"/>
      <c r="C999" s="1"/>
      <c r="D999" s="1"/>
      <c r="E999" s="1"/>
      <c r="F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</sheetData>
  <mergeCells count="13">
    <mergeCell ref="C2:D2"/>
    <mergeCell ref="C177:D177"/>
    <mergeCell ref="C174:F174"/>
    <mergeCell ref="D5:F5"/>
    <mergeCell ref="C4:F4"/>
    <mergeCell ref="F8:F9"/>
    <mergeCell ref="F25:F26"/>
    <mergeCell ref="C187:D187"/>
    <mergeCell ref="H23:K23"/>
    <mergeCell ref="C178:D178"/>
    <mergeCell ref="C185:D185"/>
    <mergeCell ref="C184:D184"/>
    <mergeCell ref="C180:D180"/>
  </mergeCells>
  <pageMargins left="0.75" right="0.75" top="1" bottom="1" header="0.5" footer="0.5"/>
  <drawing r:id="rId1"/>
  <tableParts count="1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L991"/>
  <sheetViews>
    <sheetView showGridLines="0" workbookViewId="0">
      <pane xSplit="2" topLeftCell="C1" activePane="topRight" state="frozen"/>
      <selection pane="topRight" activeCell="B2" sqref="B2"/>
    </sheetView>
  </sheetViews>
  <sheetFormatPr baseColWidth="10" defaultColWidth="14.5" defaultRowHeight="15" customHeight="1" x14ac:dyDescent="0"/>
  <cols>
    <col min="1" max="1" width="2.1640625" customWidth="1"/>
    <col min="2" max="2" width="28.6640625" customWidth="1"/>
    <col min="3" max="5" width="15" customWidth="1"/>
    <col min="6" max="6" width="27.1640625" customWidth="1"/>
    <col min="7" max="7" width="9.1640625" customWidth="1"/>
    <col min="8" max="16" width="12" customWidth="1"/>
    <col min="17" max="38" width="13" customWidth="1"/>
  </cols>
  <sheetData>
    <row r="1" spans="1:38" ht="14">
      <c r="A1" s="1"/>
      <c r="B1" s="7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>
      <c r="A2" s="1"/>
      <c r="B2" s="12" t="s">
        <v>152</v>
      </c>
      <c r="C2" s="88">
        <v>43525</v>
      </c>
      <c r="D2" s="76"/>
      <c r="E2" s="1"/>
      <c r="F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4">
      <c r="A3" s="1"/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60.75" customHeight="1">
      <c r="A4" s="1"/>
      <c r="B4" s="1"/>
      <c r="C4" s="74" t="s">
        <v>66</v>
      </c>
      <c r="D4" s="73"/>
      <c r="E4" s="73"/>
      <c r="F4" s="7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4">
      <c r="A5" s="1"/>
      <c r="B5" s="7"/>
      <c r="C5" s="13"/>
      <c r="D5" s="72"/>
      <c r="E5" s="73"/>
      <c r="F5" s="7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1" customHeight="1">
      <c r="A6" s="1"/>
      <c r="B6" s="14" t="s">
        <v>2</v>
      </c>
      <c r="C6" s="1"/>
      <c r="D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4">
      <c r="A7" s="1"/>
      <c r="B7" s="15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 customHeight="1">
      <c r="A8" s="1"/>
      <c r="B8" s="16" t="s">
        <v>67</v>
      </c>
      <c r="C8" s="17" t="s">
        <v>68</v>
      </c>
      <c r="D8" s="17" t="s">
        <v>69</v>
      </c>
      <c r="E8" s="17" t="s">
        <v>70</v>
      </c>
      <c r="F8" s="83" t="s">
        <v>71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8.75" customHeight="1">
      <c r="A9" s="1"/>
      <c r="B9" s="18" t="s">
        <v>72</v>
      </c>
      <c r="C9" s="19">
        <f t="shared" ref="C9:E9" si="0">C11</f>
        <v>0</v>
      </c>
      <c r="D9" s="19">
        <f t="shared" si="0"/>
        <v>0</v>
      </c>
      <c r="E9" s="19">
        <f t="shared" si="0"/>
        <v>0</v>
      </c>
      <c r="F9" s="8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4">
      <c r="A10" s="1"/>
      <c r="B10" s="10"/>
      <c r="C10" s="1"/>
      <c r="D10" s="1"/>
      <c r="E10" s="1"/>
      <c r="F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">
      <c r="A11" s="1"/>
      <c r="B11" s="4" t="str">
        <f>Categorias!B11</f>
        <v>INGRESOS TOTALES</v>
      </c>
      <c r="C11" s="22">
        <f t="shared" ref="C11:E11" si="1">SUM(C12:C20)</f>
        <v>0</v>
      </c>
      <c r="D11" s="22">
        <f t="shared" si="1"/>
        <v>0</v>
      </c>
      <c r="E11" s="22">
        <f t="shared" si="1"/>
        <v>0</v>
      </c>
      <c r="F11" s="23"/>
      <c r="H11" s="24" t="s">
        <v>73</v>
      </c>
      <c r="I11" s="24" t="s">
        <v>74</v>
      </c>
      <c r="J11" s="24" t="s">
        <v>75</v>
      </c>
      <c r="K11" s="24" t="s">
        <v>76</v>
      </c>
      <c r="L11" s="24" t="s">
        <v>77</v>
      </c>
      <c r="M11" s="24" t="s">
        <v>78</v>
      </c>
      <c r="N11" s="24" t="s">
        <v>79</v>
      </c>
      <c r="O11" s="24" t="s">
        <v>80</v>
      </c>
      <c r="P11" s="24" t="s">
        <v>81</v>
      </c>
      <c r="Q11" s="24" t="s">
        <v>82</v>
      </c>
      <c r="R11" s="24" t="s">
        <v>83</v>
      </c>
      <c r="S11" s="24" t="s">
        <v>84</v>
      </c>
      <c r="T11" s="24" t="s">
        <v>85</v>
      </c>
      <c r="U11" s="24" t="s">
        <v>86</v>
      </c>
      <c r="V11" s="24" t="s">
        <v>87</v>
      </c>
      <c r="W11" s="24" t="s">
        <v>88</v>
      </c>
      <c r="X11" s="24" t="s">
        <v>89</v>
      </c>
      <c r="Y11" s="24" t="s">
        <v>90</v>
      </c>
      <c r="Z11" s="24" t="s">
        <v>91</v>
      </c>
      <c r="AA11" s="24" t="s">
        <v>92</v>
      </c>
      <c r="AB11" s="24" t="s">
        <v>93</v>
      </c>
      <c r="AC11" s="24" t="s">
        <v>94</v>
      </c>
      <c r="AD11" s="24" t="s">
        <v>95</v>
      </c>
      <c r="AE11" s="24" t="s">
        <v>96</v>
      </c>
      <c r="AF11" s="24" t="s">
        <v>97</v>
      </c>
      <c r="AG11" s="24" t="s">
        <v>98</v>
      </c>
      <c r="AH11" s="24" t="s">
        <v>99</v>
      </c>
      <c r="AI11" s="24" t="s">
        <v>100</v>
      </c>
      <c r="AJ11" s="24" t="s">
        <v>101</v>
      </c>
      <c r="AK11" s="24" t="s">
        <v>102</v>
      </c>
      <c r="AL11" s="24" t="s">
        <v>103</v>
      </c>
    </row>
    <row r="12" spans="1:38" ht="14">
      <c r="A12" s="1"/>
      <c r="B12" s="5" t="str">
        <f>Categorias!B12</f>
        <v>Salario</v>
      </c>
      <c r="C12" s="30">
        <v>0</v>
      </c>
      <c r="D12" s="27">
        <f>SUM('Marzo 2019'!$H12:$AL12)</f>
        <v>0</v>
      </c>
      <c r="E12" s="26">
        <f t="shared" ref="E12:E20" si="2">D12-C12</f>
        <v>0</v>
      </c>
      <c r="F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ht="14">
      <c r="A13" s="1"/>
      <c r="B13" s="5" t="str">
        <f>Categorias!B13</f>
        <v>Salario de pareja</v>
      </c>
      <c r="C13" s="30">
        <v>0</v>
      </c>
      <c r="D13" s="27">
        <f>SUM('Marzo 2019'!$H13:$AL13)</f>
        <v>0</v>
      </c>
      <c r="E13" s="26">
        <f t="shared" si="2"/>
        <v>0</v>
      </c>
      <c r="F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ht="14">
      <c r="A14" s="1"/>
      <c r="B14" s="5" t="str">
        <f>Categorias!B14</f>
        <v>Bonos en el trabajo</v>
      </c>
      <c r="C14" s="30">
        <v>0</v>
      </c>
      <c r="D14" s="27">
        <f>SUM('Marzo 2019'!$H14:$AL14)</f>
        <v>0</v>
      </c>
      <c r="E14" s="26">
        <f t="shared" si="2"/>
        <v>0</v>
      </c>
      <c r="F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ht="14">
      <c r="A15" s="1"/>
      <c r="B15" s="5" t="str">
        <f>Categorias!B15</f>
        <v>Intereses bancarios</v>
      </c>
      <c r="C15" s="30">
        <v>0</v>
      </c>
      <c r="D15" s="27">
        <f>SUM('Marzo 2019'!$H15:$AL15)</f>
        <v>0</v>
      </c>
      <c r="E15" s="26">
        <f t="shared" si="2"/>
        <v>0</v>
      </c>
      <c r="F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ht="14">
      <c r="A16" s="1"/>
      <c r="B16" s="5" t="str">
        <f>Categorias!B16</f>
        <v>Inversiones</v>
      </c>
      <c r="C16" s="30">
        <v>0</v>
      </c>
      <c r="D16" s="27">
        <f>SUM('Marzo 2019'!$H16:$AL16)</f>
        <v>0</v>
      </c>
      <c r="E16" s="26">
        <f t="shared" si="2"/>
        <v>0</v>
      </c>
      <c r="F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ht="14">
      <c r="A17" s="1"/>
      <c r="B17" s="5" t="str">
        <f>Categorias!B17</f>
        <v>Ventas de artículos</v>
      </c>
      <c r="C17" s="30">
        <v>0</v>
      </c>
      <c r="D17" s="27">
        <f>SUM('Marzo 2019'!$H17:$AL17)</f>
        <v>0</v>
      </c>
      <c r="E17" s="26">
        <f t="shared" si="2"/>
        <v>0</v>
      </c>
      <c r="F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ht="14">
      <c r="A18" s="1"/>
      <c r="B18" s="5" t="str">
        <f>Categorias!B18</f>
        <v>Otros ingresos</v>
      </c>
      <c r="C18" s="30">
        <v>0</v>
      </c>
      <c r="D18" s="27">
        <f>SUM('Marzo 2019'!$H18:$AL18)</f>
        <v>0</v>
      </c>
      <c r="E18" s="26">
        <f t="shared" si="2"/>
        <v>0</v>
      </c>
      <c r="F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ht="14">
      <c r="A19" s="1"/>
      <c r="B19" s="5" t="str">
        <f>Categorias!B19</f>
        <v>-</v>
      </c>
      <c r="C19" s="30">
        <v>0</v>
      </c>
      <c r="D19" s="27">
        <f>SUM('Marzo 2019'!$H19:$AL19)</f>
        <v>0</v>
      </c>
      <c r="E19" s="26">
        <f t="shared" si="2"/>
        <v>0</v>
      </c>
      <c r="F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ht="14">
      <c r="A20" s="1"/>
      <c r="B20" s="5" t="str">
        <f>Categorias!B20</f>
        <v>-</v>
      </c>
      <c r="C20" s="30">
        <v>0</v>
      </c>
      <c r="D20" s="27">
        <f>SUM('Marzo 2019'!$H20:$AL20)</f>
        <v>0</v>
      </c>
      <c r="E20" s="26">
        <f t="shared" si="2"/>
        <v>0</v>
      </c>
      <c r="F20" s="28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1:38" ht="14">
      <c r="A21" s="1"/>
      <c r="B21" s="9"/>
      <c r="C21" s="1"/>
      <c r="D21" s="1"/>
      <c r="E21" s="1"/>
      <c r="F21" s="1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ht="14">
      <c r="A22" s="1"/>
      <c r="B22" s="9"/>
      <c r="C22" s="1"/>
      <c r="D22" s="1"/>
      <c r="E22" s="1"/>
      <c r="F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31"/>
    </row>
    <row r="23" spans="1:38" ht="21" customHeight="1">
      <c r="A23" s="1"/>
      <c r="B23" s="32" t="s">
        <v>12</v>
      </c>
      <c r="C23" s="1"/>
      <c r="D23" s="1"/>
      <c r="E23" s="1"/>
      <c r="F23" s="1"/>
      <c r="H23" s="87" t="s">
        <v>109</v>
      </c>
      <c r="I23" s="73"/>
      <c r="J23" s="73"/>
      <c r="K23" s="7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31"/>
    </row>
    <row r="24" spans="1:38" ht="14">
      <c r="A24" s="1"/>
      <c r="B24" s="33"/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31"/>
    </row>
    <row r="25" spans="1:38" ht="30" customHeight="1">
      <c r="A25" s="1"/>
      <c r="B25" s="16" t="s">
        <v>67</v>
      </c>
      <c r="C25" s="17" t="s">
        <v>105</v>
      </c>
      <c r="D25" s="17" t="s">
        <v>106</v>
      </c>
      <c r="E25" s="17" t="s">
        <v>70</v>
      </c>
      <c r="F25" s="83" t="s">
        <v>71</v>
      </c>
      <c r="H25" s="1" t="s">
        <v>107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9.5" customHeight="1">
      <c r="A26" s="1"/>
      <c r="B26" s="34" t="s">
        <v>72</v>
      </c>
      <c r="C26" s="35">
        <f>C28+C37+C45+C58+C69+C80+C89+C99+C107+C118+C128+C138+C150</f>
        <v>0</v>
      </c>
      <c r="D26" s="35">
        <f>D28+D37+D45+D58+D69+D80+D89+D99+D107+D118+D128+D138+D150</f>
        <v>0</v>
      </c>
      <c r="E26" s="35">
        <f>E28+E37+E45+E58+E69+E80+E89+E99+E107+E118+E128+E138+E150</f>
        <v>0</v>
      </c>
      <c r="F26" s="84"/>
      <c r="H26" s="1" t="s">
        <v>108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">
      <c r="A27" s="1"/>
      <c r="B27" s="8"/>
      <c r="C27" s="1"/>
      <c r="D27" s="1"/>
      <c r="E27" s="1"/>
      <c r="F27" s="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">
      <c r="A28" s="1"/>
      <c r="B28" s="36" t="str">
        <f>Categorias!B24</f>
        <v>PRIMERO ES LO PRIMERO</v>
      </c>
      <c r="C28" s="22">
        <f t="shared" ref="C28:E28" si="3">SUM(C29:C35)</f>
        <v>0</v>
      </c>
      <c r="D28" s="22">
        <f t="shared" si="3"/>
        <v>0</v>
      </c>
      <c r="E28" s="22">
        <f t="shared" si="3"/>
        <v>0</v>
      </c>
      <c r="F28" s="23"/>
      <c r="G28" s="31"/>
      <c r="H28" s="24" t="s">
        <v>73</v>
      </c>
      <c r="I28" s="24" t="s">
        <v>74</v>
      </c>
      <c r="J28" s="24" t="s">
        <v>75</v>
      </c>
      <c r="K28" s="24" t="s">
        <v>76</v>
      </c>
      <c r="L28" s="24" t="s">
        <v>77</v>
      </c>
      <c r="M28" s="24" t="s">
        <v>78</v>
      </c>
      <c r="N28" s="24" t="s">
        <v>79</v>
      </c>
      <c r="O28" s="24" t="s">
        <v>80</v>
      </c>
      <c r="P28" s="24" t="s">
        <v>81</v>
      </c>
      <c r="Q28" s="24" t="s">
        <v>82</v>
      </c>
      <c r="R28" s="24" t="s">
        <v>83</v>
      </c>
      <c r="S28" s="24" t="s">
        <v>84</v>
      </c>
      <c r="T28" s="24" t="s">
        <v>85</v>
      </c>
      <c r="U28" s="24" t="s">
        <v>86</v>
      </c>
      <c r="V28" s="24" t="s">
        <v>87</v>
      </c>
      <c r="W28" s="24" t="s">
        <v>88</v>
      </c>
      <c r="X28" s="24" t="s">
        <v>89</v>
      </c>
      <c r="Y28" s="24" t="s">
        <v>90</v>
      </c>
      <c r="Z28" s="24" t="s">
        <v>91</v>
      </c>
      <c r="AA28" s="24" t="s">
        <v>92</v>
      </c>
      <c r="AB28" s="24" t="s">
        <v>93</v>
      </c>
      <c r="AC28" s="24" t="s">
        <v>94</v>
      </c>
      <c r="AD28" s="24" t="s">
        <v>95</v>
      </c>
      <c r="AE28" s="24" t="s">
        <v>96</v>
      </c>
      <c r="AF28" s="24" t="s">
        <v>97</v>
      </c>
      <c r="AG28" s="24" t="s">
        <v>98</v>
      </c>
      <c r="AH28" s="24" t="s">
        <v>99</v>
      </c>
      <c r="AI28" s="24" t="s">
        <v>100</v>
      </c>
      <c r="AJ28" s="24" t="s">
        <v>101</v>
      </c>
      <c r="AK28" s="24" t="s">
        <v>102</v>
      </c>
      <c r="AL28" s="24" t="s">
        <v>103</v>
      </c>
    </row>
    <row r="29" spans="1:38" ht="14">
      <c r="A29" s="1"/>
      <c r="B29" s="5" t="str">
        <f>Categorias!B25</f>
        <v>Impuestos</v>
      </c>
      <c r="C29" s="30">
        <v>0</v>
      </c>
      <c r="D29" s="26">
        <f>SUM('Marzo 2019'!$H29:$AL29)</f>
        <v>0</v>
      </c>
      <c r="E29" s="26">
        <f t="shared" ref="E29:E35" si="4">C29-D29</f>
        <v>0</v>
      </c>
      <c r="F29" s="28"/>
      <c r="G29" s="31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8" ht="14">
      <c r="A30" s="1"/>
      <c r="B30" s="5" t="str">
        <f>Categorias!B26</f>
        <v>Ofrenda</v>
      </c>
      <c r="C30" s="30">
        <v>0</v>
      </c>
      <c r="D30" s="26">
        <f>SUM('Marzo 2019'!$H30:$AL30)</f>
        <v>0</v>
      </c>
      <c r="E30" s="26">
        <f t="shared" si="4"/>
        <v>0</v>
      </c>
      <c r="F30" s="28"/>
      <c r="G30" s="31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ht="14">
      <c r="A31" s="1"/>
      <c r="B31" s="5" t="str">
        <f>Categorias!B27</f>
        <v>Jubilación</v>
      </c>
      <c r="C31" s="30">
        <v>0</v>
      </c>
      <c r="D31" s="26">
        <f>SUM('Marzo 2019'!$H31:$AL31)</f>
        <v>0</v>
      </c>
      <c r="E31" s="26">
        <f t="shared" si="4"/>
        <v>0</v>
      </c>
      <c r="F31" s="28"/>
      <c r="G31" s="3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1:38" ht="14">
      <c r="A32" s="1"/>
      <c r="B32" s="5">
        <f>Categorias!B28</f>
        <v>0</v>
      </c>
      <c r="C32" s="30">
        <v>0</v>
      </c>
      <c r="D32" s="26">
        <f>SUM('Marzo 2019'!$H32:$AL32)</f>
        <v>0</v>
      </c>
      <c r="E32" s="26">
        <f t="shared" si="4"/>
        <v>0</v>
      </c>
      <c r="F32" s="28"/>
      <c r="G32" s="31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8" ht="14">
      <c r="A33" s="1"/>
      <c r="B33" s="5">
        <f>Categorias!B29</f>
        <v>0</v>
      </c>
      <c r="C33" s="30">
        <v>0</v>
      </c>
      <c r="D33" s="26">
        <f>SUM('Marzo 2019'!$H33:$AL33)</f>
        <v>0</v>
      </c>
      <c r="E33" s="26">
        <f t="shared" si="4"/>
        <v>0</v>
      </c>
      <c r="F33" s="28"/>
      <c r="G33" s="31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ht="14">
      <c r="A34" s="1"/>
      <c r="B34" s="5">
        <f>Categorias!B30</f>
        <v>0</v>
      </c>
      <c r="C34" s="30">
        <v>0</v>
      </c>
      <c r="D34" s="26">
        <f>SUM('Marzo 2019'!$H34:$AL34)</f>
        <v>0</v>
      </c>
      <c r="E34" s="26">
        <f t="shared" si="4"/>
        <v>0</v>
      </c>
      <c r="F34" s="28"/>
      <c r="G34" s="31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ht="14">
      <c r="A35" s="1"/>
      <c r="B35" s="5" t="str">
        <f>Categorias!B31</f>
        <v>-</v>
      </c>
      <c r="C35" s="30">
        <v>0</v>
      </c>
      <c r="D35" s="26">
        <f>SUM('Marzo 2019'!$H35:$AL35)</f>
        <v>0</v>
      </c>
      <c r="E35" s="26">
        <f t="shared" si="4"/>
        <v>0</v>
      </c>
      <c r="F35" s="28"/>
      <c r="G35" s="31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ht="14">
      <c r="A36" s="1"/>
      <c r="B36" s="7"/>
      <c r="C36" s="29"/>
      <c r="D36" s="29"/>
      <c r="E36" s="29"/>
      <c r="F36" s="1"/>
      <c r="G36" s="31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ht="14">
      <c r="A37" s="1"/>
      <c r="B37" s="4" t="str">
        <f>Categorias!B33</f>
        <v>SALUD</v>
      </c>
      <c r="C37" s="22">
        <f t="shared" ref="C37:E37" si="5">SUM(C38:C43)</f>
        <v>0</v>
      </c>
      <c r="D37" s="22">
        <f t="shared" si="5"/>
        <v>0</v>
      </c>
      <c r="E37" s="22">
        <f t="shared" si="5"/>
        <v>0</v>
      </c>
      <c r="F37" s="23"/>
      <c r="G37" s="31"/>
      <c r="H37" s="24" t="s">
        <v>73</v>
      </c>
      <c r="I37" s="24" t="s">
        <v>74</v>
      </c>
      <c r="J37" s="24" t="s">
        <v>75</v>
      </c>
      <c r="K37" s="24" t="s">
        <v>76</v>
      </c>
      <c r="L37" s="24" t="s">
        <v>77</v>
      </c>
      <c r="M37" s="24" t="s">
        <v>78</v>
      </c>
      <c r="N37" s="24" t="s">
        <v>79</v>
      </c>
      <c r="O37" s="24" t="s">
        <v>80</v>
      </c>
      <c r="P37" s="24" t="s">
        <v>81</v>
      </c>
      <c r="Q37" s="24" t="s">
        <v>82</v>
      </c>
      <c r="R37" s="24" t="s">
        <v>83</v>
      </c>
      <c r="S37" s="24" t="s">
        <v>84</v>
      </c>
      <c r="T37" s="24" t="s">
        <v>85</v>
      </c>
      <c r="U37" s="24" t="s">
        <v>86</v>
      </c>
      <c r="V37" s="24" t="s">
        <v>87</v>
      </c>
      <c r="W37" s="24" t="s">
        <v>88</v>
      </c>
      <c r="X37" s="24" t="s">
        <v>89</v>
      </c>
      <c r="Y37" s="24" t="s">
        <v>90</v>
      </c>
      <c r="Z37" s="24" t="s">
        <v>91</v>
      </c>
      <c r="AA37" s="24" t="s">
        <v>92</v>
      </c>
      <c r="AB37" s="24" t="s">
        <v>93</v>
      </c>
      <c r="AC37" s="24" t="s">
        <v>94</v>
      </c>
      <c r="AD37" s="24" t="s">
        <v>95</v>
      </c>
      <c r="AE37" s="24" t="s">
        <v>96</v>
      </c>
      <c r="AF37" s="24" t="s">
        <v>97</v>
      </c>
      <c r="AG37" s="24" t="s">
        <v>98</v>
      </c>
      <c r="AH37" s="24" t="s">
        <v>99</v>
      </c>
      <c r="AI37" s="24" t="s">
        <v>100</v>
      </c>
      <c r="AJ37" s="24" t="s">
        <v>101</v>
      </c>
      <c r="AK37" s="24" t="s">
        <v>102</v>
      </c>
      <c r="AL37" s="24" t="s">
        <v>103</v>
      </c>
    </row>
    <row r="38" spans="1:38" ht="14">
      <c r="A38" s="1"/>
      <c r="B38" s="5" t="str">
        <f>Categorias!B34</f>
        <v>Seguro de gastos médicos</v>
      </c>
      <c r="C38" s="30">
        <v>0</v>
      </c>
      <c r="D38" s="26">
        <f>SUM('Marzo 2019'!$H38:$AL38)</f>
        <v>0</v>
      </c>
      <c r="E38" s="26">
        <f t="shared" ref="E38:E43" si="6">C38-D38</f>
        <v>0</v>
      </c>
      <c r="F38" s="28"/>
      <c r="G38" s="31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 ht="14">
      <c r="A39" s="1"/>
      <c r="B39" s="5" t="str">
        <f>Categorias!B35</f>
        <v>Medicamentos</v>
      </c>
      <c r="C39" s="30">
        <v>0</v>
      </c>
      <c r="D39" s="26">
        <f>SUM('Marzo 2019'!$H39:$AL39)</f>
        <v>0</v>
      </c>
      <c r="E39" s="26">
        <f t="shared" si="6"/>
        <v>0</v>
      </c>
      <c r="F39" s="28"/>
      <c r="G39" s="3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 ht="14">
      <c r="A40" s="1"/>
      <c r="B40" s="5" t="str">
        <f>Categorias!B36</f>
        <v>Dentista</v>
      </c>
      <c r="C40" s="30">
        <v>0</v>
      </c>
      <c r="D40" s="26">
        <f>SUM('Marzo 2019'!$H40:$AL40)</f>
        <v>0</v>
      </c>
      <c r="E40" s="26">
        <f t="shared" si="6"/>
        <v>0</v>
      </c>
      <c r="F40" s="2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 ht="14">
      <c r="A41" s="1"/>
      <c r="B41" s="5" t="str">
        <f>Categorias!B37</f>
        <v>Otros</v>
      </c>
      <c r="C41" s="30">
        <v>0</v>
      </c>
      <c r="D41" s="26">
        <f>SUM('Marzo 2019'!$H41:$AL41)</f>
        <v>0</v>
      </c>
      <c r="E41" s="26">
        <f t="shared" si="6"/>
        <v>0</v>
      </c>
      <c r="F41" s="2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 ht="14">
      <c r="A42" s="1"/>
      <c r="B42" s="5" t="str">
        <f>Categorias!B38</f>
        <v>-</v>
      </c>
      <c r="C42" s="30">
        <v>0</v>
      </c>
      <c r="D42" s="26">
        <f>SUM('Marzo 2019'!$H42:$AL42)</f>
        <v>0</v>
      </c>
      <c r="E42" s="26">
        <f t="shared" si="6"/>
        <v>0</v>
      </c>
      <c r="F42" s="28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ht="14">
      <c r="A43" s="1"/>
      <c r="B43" s="5" t="str">
        <f>Categorias!B39</f>
        <v>-</v>
      </c>
      <c r="C43" s="30">
        <v>0</v>
      </c>
      <c r="D43" s="26">
        <f>SUM('Marzo 2019'!$H43:$AL43)</f>
        <v>0</v>
      </c>
      <c r="E43" s="26">
        <f t="shared" si="6"/>
        <v>0</v>
      </c>
      <c r="F43" s="28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1:38" ht="14">
      <c r="A44" s="1"/>
      <c r="B44" s="8"/>
      <c r="C44" s="29"/>
      <c r="D44" s="29"/>
      <c r="E44" s="29"/>
      <c r="F44" s="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 ht="14">
      <c r="A45" s="1"/>
      <c r="B45" s="4" t="str">
        <f>Categorias!B41</f>
        <v>VIVIENDA</v>
      </c>
      <c r="C45" s="22">
        <f t="shared" ref="C45:E45" si="7">SUM(C46:C56)</f>
        <v>0</v>
      </c>
      <c r="D45" s="22">
        <f t="shared" si="7"/>
        <v>0</v>
      </c>
      <c r="E45" s="22">
        <f t="shared" si="7"/>
        <v>0</v>
      </c>
      <c r="F45" s="23"/>
      <c r="H45" s="24" t="s">
        <v>73</v>
      </c>
      <c r="I45" s="24" t="s">
        <v>74</v>
      </c>
      <c r="J45" s="24" t="s">
        <v>75</v>
      </c>
      <c r="K45" s="24" t="s">
        <v>76</v>
      </c>
      <c r="L45" s="24" t="s">
        <v>77</v>
      </c>
      <c r="M45" s="24" t="s">
        <v>78</v>
      </c>
      <c r="N45" s="24" t="s">
        <v>79</v>
      </c>
      <c r="O45" s="24" t="s">
        <v>80</v>
      </c>
      <c r="P45" s="24" t="s">
        <v>81</v>
      </c>
      <c r="Q45" s="24" t="s">
        <v>82</v>
      </c>
      <c r="R45" s="24" t="s">
        <v>83</v>
      </c>
      <c r="S45" s="24" t="s">
        <v>84</v>
      </c>
      <c r="T45" s="24" t="s">
        <v>85</v>
      </c>
      <c r="U45" s="24" t="s">
        <v>86</v>
      </c>
      <c r="V45" s="24" t="s">
        <v>87</v>
      </c>
      <c r="W45" s="24" t="s">
        <v>88</v>
      </c>
      <c r="X45" s="24" t="s">
        <v>89</v>
      </c>
      <c r="Y45" s="24" t="s">
        <v>90</v>
      </c>
      <c r="Z45" s="24" t="s">
        <v>91</v>
      </c>
      <c r="AA45" s="24" t="s">
        <v>92</v>
      </c>
      <c r="AB45" s="24" t="s">
        <v>93</v>
      </c>
      <c r="AC45" s="24" t="s">
        <v>94</v>
      </c>
      <c r="AD45" s="24" t="s">
        <v>95</v>
      </c>
      <c r="AE45" s="24" t="s">
        <v>96</v>
      </c>
      <c r="AF45" s="24" t="s">
        <v>97</v>
      </c>
      <c r="AG45" s="24" t="s">
        <v>98</v>
      </c>
      <c r="AH45" s="24" t="s">
        <v>99</v>
      </c>
      <c r="AI45" s="24" t="s">
        <v>100</v>
      </c>
      <c r="AJ45" s="24" t="s">
        <v>101</v>
      </c>
      <c r="AK45" s="24" t="s">
        <v>102</v>
      </c>
      <c r="AL45" s="24" t="s">
        <v>103</v>
      </c>
    </row>
    <row r="46" spans="1:38" ht="14">
      <c r="A46" s="1"/>
      <c r="B46" s="5" t="str">
        <f>Categorias!B42</f>
        <v>Alquiler</v>
      </c>
      <c r="C46" s="30">
        <v>0</v>
      </c>
      <c r="D46" s="26">
        <f>SUM('Marzo 2019'!$H46:$AL46)</f>
        <v>0</v>
      </c>
      <c r="E46" s="26">
        <f t="shared" ref="E46:E56" si="8">C46-D46</f>
        <v>0</v>
      </c>
      <c r="F46" s="28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38" ht="14">
      <c r="A47" s="1"/>
      <c r="B47" s="5" t="str">
        <f>Categorias!B43</f>
        <v>Reparación</v>
      </c>
      <c r="C47" s="30">
        <v>0</v>
      </c>
      <c r="D47" s="26">
        <f>SUM('Marzo 2019'!$H47:$AL47)</f>
        <v>0</v>
      </c>
      <c r="E47" s="26">
        <f t="shared" si="8"/>
        <v>0</v>
      </c>
      <c r="F47" s="28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1:38" ht="14">
      <c r="A48" s="1"/>
      <c r="B48" s="5" t="str">
        <f>Categorias!B44</f>
        <v>Electricidad</v>
      </c>
      <c r="C48" s="30">
        <v>0</v>
      </c>
      <c r="D48" s="26">
        <f>SUM('Marzo 2019'!$H48:$AL48)</f>
        <v>0</v>
      </c>
      <c r="E48" s="26">
        <f t="shared" si="8"/>
        <v>0</v>
      </c>
      <c r="F48" s="2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38" ht="14">
      <c r="A49" s="1"/>
      <c r="B49" s="5" t="str">
        <f>Categorias!B45</f>
        <v>Gas</v>
      </c>
      <c r="C49" s="30">
        <v>0</v>
      </c>
      <c r="D49" s="26">
        <f>SUM('Marzo 2019'!$H49:$AL49)</f>
        <v>0</v>
      </c>
      <c r="E49" s="26">
        <f t="shared" si="8"/>
        <v>0</v>
      </c>
      <c r="F49" s="2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38" ht="14">
      <c r="A50" s="1"/>
      <c r="B50" s="5" t="str">
        <f>Categorias!B46</f>
        <v>Agua</v>
      </c>
      <c r="C50" s="30">
        <v>0</v>
      </c>
      <c r="D50" s="26">
        <f>SUM('Marzo 2019'!$H50:$AL50)</f>
        <v>0</v>
      </c>
      <c r="E50" s="26">
        <f t="shared" si="8"/>
        <v>0</v>
      </c>
      <c r="F50" s="28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1:38" ht="14">
      <c r="A51" s="1"/>
      <c r="B51" s="5" t="str">
        <f>Categorias!B47</f>
        <v>Muebles/electrodomésticos</v>
      </c>
      <c r="C51" s="30">
        <v>0</v>
      </c>
      <c r="D51" s="26">
        <f>SUM('Marzo 2019'!$H51:$AL51)</f>
        <v>0</v>
      </c>
      <c r="E51" s="26">
        <f t="shared" si="8"/>
        <v>0</v>
      </c>
      <c r="F51" s="28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ht="14">
      <c r="A52" s="1"/>
      <c r="B52" s="5" t="str">
        <f>Categorias!B48</f>
        <v>Triturador de basura</v>
      </c>
      <c r="C52" s="30">
        <v>0</v>
      </c>
      <c r="D52" s="26">
        <f>SUM('Marzo 2019'!$H52:$AL52)</f>
        <v>0</v>
      </c>
      <c r="E52" s="26">
        <f t="shared" si="8"/>
        <v>0</v>
      </c>
      <c r="F52" s="28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8" ht="14">
      <c r="A53" s="1"/>
      <c r="B53" s="5" t="str">
        <f>Categorias!B49</f>
        <v>Seguro de casa</v>
      </c>
      <c r="C53" s="30">
        <v>0</v>
      </c>
      <c r="D53" s="26">
        <f>SUM('Marzo 2019'!$H53:$AL53)</f>
        <v>0</v>
      </c>
      <c r="E53" s="26">
        <f t="shared" si="8"/>
        <v>0</v>
      </c>
      <c r="F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1:38" ht="14">
      <c r="A54" s="1"/>
      <c r="B54" s="5" t="str">
        <f>Categorias!B50</f>
        <v>Internet</v>
      </c>
      <c r="C54" s="30">
        <v>0</v>
      </c>
      <c r="D54" s="26">
        <f>SUM('Marzo 2019'!$H54:$AL54)</f>
        <v>0</v>
      </c>
      <c r="E54" s="26">
        <f t="shared" si="8"/>
        <v>0</v>
      </c>
      <c r="F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4">
      <c r="A55" s="1"/>
      <c r="B55" s="5" t="str">
        <f>Categorias!B51</f>
        <v>TV Netflix</v>
      </c>
      <c r="C55" s="30">
        <v>0</v>
      </c>
      <c r="D55" s="26">
        <f>SUM('Marzo 2019'!$H55:$AL55)</f>
        <v>0</v>
      </c>
      <c r="E55" s="26">
        <f t="shared" si="8"/>
        <v>0</v>
      </c>
      <c r="F55" s="28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4">
      <c r="A56" s="1"/>
      <c r="B56" s="5" t="str">
        <f>Categorias!B52</f>
        <v>-</v>
      </c>
      <c r="C56" s="30">
        <v>0</v>
      </c>
      <c r="D56" s="26">
        <f>SUM('Marzo 2019'!$H56:$AL56)</f>
        <v>0</v>
      </c>
      <c r="E56" s="26">
        <f t="shared" si="8"/>
        <v>0</v>
      </c>
      <c r="F56" s="2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4">
      <c r="A57" s="1"/>
      <c r="B57" s="8"/>
      <c r="C57" s="29"/>
      <c r="D57" s="29"/>
      <c r="E57" s="29"/>
      <c r="F57" s="1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1:38" ht="14">
      <c r="A58" s="1"/>
      <c r="B58" s="4" t="str">
        <f>Categorias!B54</f>
        <v>ROPA Y CALZADO</v>
      </c>
      <c r="C58" s="22">
        <f t="shared" ref="C58:E58" si="9">SUM(C59:C66)</f>
        <v>0</v>
      </c>
      <c r="D58" s="22">
        <f t="shared" si="9"/>
        <v>0</v>
      </c>
      <c r="E58" s="22">
        <f t="shared" si="9"/>
        <v>0</v>
      </c>
      <c r="F58" s="23"/>
      <c r="H58" s="24" t="s">
        <v>73</v>
      </c>
      <c r="I58" s="24" t="s">
        <v>74</v>
      </c>
      <c r="J58" s="24" t="s">
        <v>75</v>
      </c>
      <c r="K58" s="24" t="s">
        <v>76</v>
      </c>
      <c r="L58" s="24" t="s">
        <v>77</v>
      </c>
      <c r="M58" s="24" t="s">
        <v>78</v>
      </c>
      <c r="N58" s="24" t="s">
        <v>79</v>
      </c>
      <c r="O58" s="24" t="s">
        <v>80</v>
      </c>
      <c r="P58" s="24" t="s">
        <v>81</v>
      </c>
      <c r="Q58" s="24" t="s">
        <v>82</v>
      </c>
      <c r="R58" s="24" t="s">
        <v>83</v>
      </c>
      <c r="S58" s="24" t="s">
        <v>84</v>
      </c>
      <c r="T58" s="24" t="s">
        <v>85</v>
      </c>
      <c r="U58" s="24" t="s">
        <v>86</v>
      </c>
      <c r="V58" s="24" t="s">
        <v>87</v>
      </c>
      <c r="W58" s="24" t="s">
        <v>88</v>
      </c>
      <c r="X58" s="24" t="s">
        <v>89</v>
      </c>
      <c r="Y58" s="24" t="s">
        <v>90</v>
      </c>
      <c r="Z58" s="24" t="s">
        <v>91</v>
      </c>
      <c r="AA58" s="24" t="s">
        <v>92</v>
      </c>
      <c r="AB58" s="24" t="s">
        <v>93</v>
      </c>
      <c r="AC58" s="24" t="s">
        <v>94</v>
      </c>
      <c r="AD58" s="24" t="s">
        <v>95</v>
      </c>
      <c r="AE58" s="24" t="s">
        <v>96</v>
      </c>
      <c r="AF58" s="24" t="s">
        <v>97</v>
      </c>
      <c r="AG58" s="24" t="s">
        <v>98</v>
      </c>
      <c r="AH58" s="24" t="s">
        <v>99</v>
      </c>
      <c r="AI58" s="24" t="s">
        <v>100</v>
      </c>
      <c r="AJ58" s="24" t="s">
        <v>101</v>
      </c>
      <c r="AK58" s="24" t="s">
        <v>102</v>
      </c>
      <c r="AL58" s="24" t="s">
        <v>103</v>
      </c>
    </row>
    <row r="59" spans="1:38" ht="14">
      <c r="A59" s="1"/>
      <c r="B59" s="5" t="str">
        <f>Categorias!B55</f>
        <v>Ropa de adultos</v>
      </c>
      <c r="C59" s="30">
        <v>0</v>
      </c>
      <c r="D59" s="26">
        <f>SUM('Marzo 2019'!$H59:$AL59)</f>
        <v>0</v>
      </c>
      <c r="E59" s="26">
        <f t="shared" ref="E59:E66" si="10">C59-D59</f>
        <v>0</v>
      </c>
      <c r="F59" s="28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1:38" ht="14">
      <c r="A60" s="1"/>
      <c r="B60" s="5" t="str">
        <f>Categorias!B56</f>
        <v>Ropa de niños</v>
      </c>
      <c r="C60" s="30">
        <v>0</v>
      </c>
      <c r="D60" s="26">
        <f>SUM('Marzo 2019'!$H60:$AL60)</f>
        <v>0</v>
      </c>
      <c r="E60" s="26">
        <f t="shared" si="10"/>
        <v>0</v>
      </c>
      <c r="F60" s="28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1:38" ht="14">
      <c r="A61" s="1"/>
      <c r="B61" s="5" t="str">
        <f>Categorias!B57</f>
        <v>Calzado</v>
      </c>
      <c r="C61" s="30">
        <v>0</v>
      </c>
      <c r="D61" s="26">
        <f>SUM('Marzo 2019'!$H61:$AL61)</f>
        <v>0</v>
      </c>
      <c r="E61" s="26">
        <f t="shared" si="10"/>
        <v>0</v>
      </c>
      <c r="F61" s="28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1:38" ht="14">
      <c r="A62" s="1"/>
      <c r="B62" s="5" t="str">
        <f>Categorias!B58</f>
        <v>Acessorios</v>
      </c>
      <c r="C62" s="30">
        <v>0</v>
      </c>
      <c r="D62" s="26">
        <f>SUM('Marzo 2019'!$H62:$AL62)</f>
        <v>0</v>
      </c>
      <c r="E62" s="26">
        <f t="shared" si="10"/>
        <v>0</v>
      </c>
      <c r="F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1:38" ht="14">
      <c r="A63" s="1"/>
      <c r="B63" s="5" t="str">
        <f>Categorias!B59</f>
        <v>Joyería</v>
      </c>
      <c r="C63" s="30">
        <v>0</v>
      </c>
      <c r="D63" s="26">
        <f>SUM('Marzo 2019'!$H63:$AL63)</f>
        <v>0</v>
      </c>
      <c r="E63" s="26">
        <f t="shared" si="10"/>
        <v>0</v>
      </c>
      <c r="F63" s="28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1:38" ht="14">
      <c r="A64" s="1"/>
      <c r="B64" s="5" t="str">
        <f>Categorias!B60</f>
        <v>Otros</v>
      </c>
      <c r="C64" s="30">
        <v>0</v>
      </c>
      <c r="D64" s="26">
        <f>SUM('Marzo 2019'!$H64:$AL64)</f>
        <v>0</v>
      </c>
      <c r="E64" s="26">
        <f t="shared" si="10"/>
        <v>0</v>
      </c>
      <c r="F64" s="28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1:38" ht="14">
      <c r="A65" s="1"/>
      <c r="B65" s="5" t="str">
        <f>Categorias!B61</f>
        <v>-</v>
      </c>
      <c r="C65" s="30">
        <v>0</v>
      </c>
      <c r="D65" s="26">
        <f>SUM('Marzo 2019'!$H65:$AL65)</f>
        <v>0</v>
      </c>
      <c r="E65" s="26">
        <f t="shared" si="10"/>
        <v>0</v>
      </c>
      <c r="F65" s="28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1:38" ht="14">
      <c r="A66" s="1"/>
      <c r="B66" s="5" t="str">
        <f>Categorias!B62</f>
        <v>-</v>
      </c>
      <c r="C66" s="30">
        <v>0</v>
      </c>
      <c r="D66" s="26">
        <f>SUM('Marzo 2019'!$H66:$AL66)</f>
        <v>0</v>
      </c>
      <c r="E66" s="26">
        <f t="shared" si="10"/>
        <v>0</v>
      </c>
      <c r="F66" s="28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1:38" ht="14">
      <c r="A67" s="1"/>
      <c r="B67" s="8"/>
      <c r="C67" s="29"/>
      <c r="D67" s="29"/>
      <c r="E67" s="29"/>
      <c r="F67" s="1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1:38" ht="14">
      <c r="A68" s="1"/>
      <c r="B68" s="9"/>
      <c r="C68" s="29"/>
      <c r="D68" s="29"/>
      <c r="E68" s="29"/>
      <c r="F68" s="1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</row>
    <row r="69" spans="1:38" ht="14">
      <c r="A69" s="1"/>
      <c r="B69" s="4" t="str">
        <f>Categorias!B65</f>
        <v>TRANSPORTE</v>
      </c>
      <c r="C69" s="22">
        <f t="shared" ref="C69:E69" si="11">SUM(C70:C78)</f>
        <v>0</v>
      </c>
      <c r="D69" s="22">
        <f t="shared" si="11"/>
        <v>0</v>
      </c>
      <c r="E69" s="22">
        <f t="shared" si="11"/>
        <v>0</v>
      </c>
      <c r="F69" s="23"/>
      <c r="H69" s="24" t="s">
        <v>73</v>
      </c>
      <c r="I69" s="24" t="s">
        <v>74</v>
      </c>
      <c r="J69" s="24" t="s">
        <v>75</v>
      </c>
      <c r="K69" s="24" t="s">
        <v>76</v>
      </c>
      <c r="L69" s="24" t="s">
        <v>77</v>
      </c>
      <c r="M69" s="24" t="s">
        <v>78</v>
      </c>
      <c r="N69" s="24" t="s">
        <v>79</v>
      </c>
      <c r="O69" s="24" t="s">
        <v>80</v>
      </c>
      <c r="P69" s="24" t="s">
        <v>81</v>
      </c>
      <c r="Q69" s="24" t="s">
        <v>82</v>
      </c>
      <c r="R69" s="24" t="s">
        <v>83</v>
      </c>
      <c r="S69" s="24" t="s">
        <v>84</v>
      </c>
      <c r="T69" s="24" t="s">
        <v>85</v>
      </c>
      <c r="U69" s="24" t="s">
        <v>86</v>
      </c>
      <c r="V69" s="24" t="s">
        <v>87</v>
      </c>
      <c r="W69" s="24" t="s">
        <v>88</v>
      </c>
      <c r="X69" s="24" t="s">
        <v>89</v>
      </c>
      <c r="Y69" s="24" t="s">
        <v>90</v>
      </c>
      <c r="Z69" s="24" t="s">
        <v>91</v>
      </c>
      <c r="AA69" s="24" t="s">
        <v>92</v>
      </c>
      <c r="AB69" s="24" t="s">
        <v>93</v>
      </c>
      <c r="AC69" s="24" t="s">
        <v>94</v>
      </c>
      <c r="AD69" s="24" t="s">
        <v>95</v>
      </c>
      <c r="AE69" s="24" t="s">
        <v>96</v>
      </c>
      <c r="AF69" s="24" t="s">
        <v>97</v>
      </c>
      <c r="AG69" s="24" t="s">
        <v>98</v>
      </c>
      <c r="AH69" s="24" t="s">
        <v>99</v>
      </c>
      <c r="AI69" s="24" t="s">
        <v>100</v>
      </c>
      <c r="AJ69" s="24" t="s">
        <v>101</v>
      </c>
      <c r="AK69" s="24" t="s">
        <v>102</v>
      </c>
      <c r="AL69" s="24" t="s">
        <v>103</v>
      </c>
    </row>
    <row r="70" spans="1:38" ht="14">
      <c r="A70" s="1"/>
      <c r="B70" s="5" t="str">
        <f>Categorias!B66</f>
        <v>Combustible</v>
      </c>
      <c r="C70" s="30">
        <v>0</v>
      </c>
      <c r="D70" s="26">
        <f>SUM('Marzo 2019'!$H70:$AL70)</f>
        <v>0</v>
      </c>
      <c r="E70" s="26">
        <f t="shared" ref="E70:E78" si="12">C70-D70</f>
        <v>0</v>
      </c>
      <c r="F70" s="28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1:38" ht="14">
      <c r="A71" s="1"/>
      <c r="B71" s="5" t="str">
        <f>Categorias!B67</f>
        <v>Transporte urbano/taxis</v>
      </c>
      <c r="C71" s="30">
        <v>0</v>
      </c>
      <c r="D71" s="26">
        <f>SUM('Marzo 2019'!$H71:$AL71)</f>
        <v>0</v>
      </c>
      <c r="E71" s="26">
        <f t="shared" si="12"/>
        <v>0</v>
      </c>
      <c r="F71" s="28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1:38" ht="14">
      <c r="A72" s="1"/>
      <c r="B72" s="5" t="str">
        <f>Categorias!B68</f>
        <v>Reparación</v>
      </c>
      <c r="C72" s="30">
        <v>0</v>
      </c>
      <c r="D72" s="26">
        <f>SUM('Marzo 2019'!$H72:$AL72)</f>
        <v>0</v>
      </c>
      <c r="E72" s="26">
        <f t="shared" si="12"/>
        <v>0</v>
      </c>
      <c r="F72" s="28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1:38" ht="14">
      <c r="A73" s="1"/>
      <c r="B73" s="5" t="str">
        <f>Categorias!B69</f>
        <v xml:space="preserve"> cambio llantas</v>
      </c>
      <c r="C73" s="30">
        <v>0</v>
      </c>
      <c r="D73" s="26">
        <f>SUM('Marzo 2019'!$H73:$AL73)</f>
        <v>0</v>
      </c>
      <c r="E73" s="26">
        <f t="shared" si="12"/>
        <v>0</v>
      </c>
      <c r="F73" s="28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1:38" ht="14">
      <c r="A74" s="1"/>
      <c r="B74" s="5" t="str">
        <f>Categorias!B70</f>
        <v xml:space="preserve">Lavado </v>
      </c>
      <c r="C74" s="30">
        <v>0</v>
      </c>
      <c r="D74" s="26">
        <f>SUM('Marzo 2019'!$H74:$AL74)</f>
        <v>0</v>
      </c>
      <c r="E74" s="26">
        <f t="shared" si="12"/>
        <v>0</v>
      </c>
      <c r="F74" s="28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1:38" ht="14">
      <c r="A75" s="1"/>
      <c r="B75" s="5" t="str">
        <f>Categorias!B71</f>
        <v>Seguro</v>
      </c>
      <c r="C75" s="30">
        <v>0</v>
      </c>
      <c r="D75" s="26">
        <f>SUM('Marzo 2019'!$H75:$AL75)</f>
        <v>0</v>
      </c>
      <c r="E75" s="26">
        <f t="shared" si="12"/>
        <v>0</v>
      </c>
      <c r="F75" s="28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1:38" ht="14">
      <c r="A76" s="1"/>
      <c r="B76" s="5" t="str">
        <f>Categorias!B72</f>
        <v>Cambio de aceite</v>
      </c>
      <c r="C76" s="30">
        <v>0</v>
      </c>
      <c r="D76" s="26">
        <f>SUM('Marzo 2019'!$H76:$AL76)</f>
        <v>0</v>
      </c>
      <c r="E76" s="26">
        <f t="shared" si="12"/>
        <v>0</v>
      </c>
      <c r="F76" s="28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1:38" ht="14">
      <c r="A77" s="1"/>
      <c r="B77" s="5" t="str">
        <f>Categorias!B73</f>
        <v>RETEVE</v>
      </c>
      <c r="C77" s="30">
        <v>0</v>
      </c>
      <c r="D77" s="26">
        <f>SUM('Marzo 2019'!$H77:$AL77)</f>
        <v>0</v>
      </c>
      <c r="E77" s="26">
        <f t="shared" si="12"/>
        <v>0</v>
      </c>
      <c r="F77" s="28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</row>
    <row r="78" spans="1:38" ht="14">
      <c r="A78" s="1"/>
      <c r="B78" s="5" t="str">
        <f>Categorias!B74</f>
        <v>-</v>
      </c>
      <c r="C78" s="30">
        <v>0</v>
      </c>
      <c r="D78" s="26">
        <f>SUM('Marzo 2019'!$H78:$AL78)</f>
        <v>0</v>
      </c>
      <c r="E78" s="26">
        <f t="shared" si="12"/>
        <v>0</v>
      </c>
      <c r="F78" s="28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1:38" ht="14">
      <c r="A79" s="1"/>
      <c r="B79" s="9"/>
      <c r="C79" s="29"/>
      <c r="D79" s="29"/>
      <c r="E79" s="29"/>
      <c r="F79" s="1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1:38" ht="14">
      <c r="A80" s="1"/>
      <c r="B80" s="4" t="str">
        <f>Categorias!B76</f>
        <v>No imprescindible HIGIENE</v>
      </c>
      <c r="C80" s="22">
        <f t="shared" ref="C80:E80" si="13">SUM(C81:C87)</f>
        <v>0</v>
      </c>
      <c r="D80" s="22">
        <f t="shared" si="13"/>
        <v>0</v>
      </c>
      <c r="E80" s="22">
        <f t="shared" si="13"/>
        <v>0</v>
      </c>
      <c r="F80" s="23"/>
      <c r="H80" s="24" t="s">
        <v>73</v>
      </c>
      <c r="I80" s="24" t="s">
        <v>74</v>
      </c>
      <c r="J80" s="24" t="s">
        <v>75</v>
      </c>
      <c r="K80" s="24" t="s">
        <v>76</v>
      </c>
      <c r="L80" s="24" t="s">
        <v>77</v>
      </c>
      <c r="M80" s="24" t="s">
        <v>78</v>
      </c>
      <c r="N80" s="24" t="s">
        <v>79</v>
      </c>
      <c r="O80" s="24" t="s">
        <v>80</v>
      </c>
      <c r="P80" s="24" t="s">
        <v>81</v>
      </c>
      <c r="Q80" s="24" t="s">
        <v>82</v>
      </c>
      <c r="R80" s="24" t="s">
        <v>83</v>
      </c>
      <c r="S80" s="24" t="s">
        <v>84</v>
      </c>
      <c r="T80" s="24" t="s">
        <v>85</v>
      </c>
      <c r="U80" s="24" t="s">
        <v>86</v>
      </c>
      <c r="V80" s="24" t="s">
        <v>87</v>
      </c>
      <c r="W80" s="24" t="s">
        <v>88</v>
      </c>
      <c r="X80" s="24" t="s">
        <v>89</v>
      </c>
      <c r="Y80" s="24" t="s">
        <v>90</v>
      </c>
      <c r="Z80" s="24" t="s">
        <v>91</v>
      </c>
      <c r="AA80" s="24" t="s">
        <v>92</v>
      </c>
      <c r="AB80" s="24" t="s">
        <v>93</v>
      </c>
      <c r="AC80" s="24" t="s">
        <v>94</v>
      </c>
      <c r="AD80" s="24" t="s">
        <v>95</v>
      </c>
      <c r="AE80" s="24" t="s">
        <v>96</v>
      </c>
      <c r="AF80" s="24" t="s">
        <v>97</v>
      </c>
      <c r="AG80" s="24" t="s">
        <v>98</v>
      </c>
      <c r="AH80" s="24" t="s">
        <v>99</v>
      </c>
      <c r="AI80" s="24" t="s">
        <v>100</v>
      </c>
      <c r="AJ80" s="24" t="s">
        <v>101</v>
      </c>
      <c r="AK80" s="24" t="s">
        <v>102</v>
      </c>
      <c r="AL80" s="24" t="s">
        <v>103</v>
      </c>
    </row>
    <row r="81" spans="1:38" ht="14">
      <c r="A81" s="1"/>
      <c r="B81" s="5" t="str">
        <f>Categorias!B77</f>
        <v>Cosmeticos</v>
      </c>
      <c r="C81" s="30">
        <v>0</v>
      </c>
      <c r="D81" s="26">
        <f>SUM('Marzo 2019'!$H81:$AL81)</f>
        <v>0</v>
      </c>
      <c r="E81" s="26">
        <f t="shared" ref="E81:E87" si="14">C81-D81</f>
        <v>0</v>
      </c>
      <c r="F81" s="28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1:38" ht="14">
      <c r="A82" s="1"/>
      <c r="B82" s="5" t="str">
        <f>Categorias!B78</f>
        <v>Peluquería / S. Belleza</v>
      </c>
      <c r="C82" s="30">
        <v>0</v>
      </c>
      <c r="D82" s="26">
        <f>SUM('Marzo 2019'!$H82:$AL82)</f>
        <v>0</v>
      </c>
      <c r="E82" s="26">
        <f t="shared" si="14"/>
        <v>0</v>
      </c>
      <c r="F82" s="28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1:38" ht="14">
      <c r="A83" s="1"/>
      <c r="B83" s="5" t="str">
        <f>Categorias!B79</f>
        <v>Lavanderia</v>
      </c>
      <c r="C83" s="30">
        <v>0</v>
      </c>
      <c r="D83" s="26">
        <f>SUM('Marzo 2019'!$H83:$AL83)</f>
        <v>0</v>
      </c>
      <c r="E83" s="26">
        <f t="shared" si="14"/>
        <v>0</v>
      </c>
      <c r="F83" s="28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1:38" ht="14">
      <c r="A84" s="1"/>
      <c r="B84" s="5" t="str">
        <f>Categorias!B80</f>
        <v xml:space="preserve">Productos de limpieza </v>
      </c>
      <c r="C84" s="30">
        <v>0</v>
      </c>
      <c r="D84" s="26">
        <f>SUM('Marzo 2019'!$H84:$AL84)</f>
        <v>0</v>
      </c>
      <c r="E84" s="26">
        <f t="shared" si="14"/>
        <v>0</v>
      </c>
      <c r="F84" s="28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1:38" ht="14">
      <c r="A85" s="1"/>
      <c r="B85" s="5" t="str">
        <f>Categorias!B81</f>
        <v>Otros</v>
      </c>
      <c r="C85" s="30">
        <v>0</v>
      </c>
      <c r="D85" s="26">
        <f>SUM('Marzo 2019'!$H85:$AL85)</f>
        <v>0</v>
      </c>
      <c r="E85" s="26">
        <f t="shared" si="14"/>
        <v>0</v>
      </c>
      <c r="F85" s="28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1:38" ht="14">
      <c r="A86" s="1"/>
      <c r="B86" s="5" t="str">
        <f>Categorias!B82</f>
        <v>-</v>
      </c>
      <c r="C86" s="30">
        <v>0</v>
      </c>
      <c r="D86" s="26">
        <f>SUM('Marzo 2019'!$H86:$AL86)</f>
        <v>0</v>
      </c>
      <c r="E86" s="26">
        <f t="shared" si="14"/>
        <v>0</v>
      </c>
      <c r="F86" s="28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1:38" ht="14">
      <c r="A87" s="1"/>
      <c r="B87" s="5" t="str">
        <f>Categorias!B83</f>
        <v>-</v>
      </c>
      <c r="C87" s="30">
        <v>0</v>
      </c>
      <c r="D87" s="26">
        <f>SUM('Marzo 2019'!$H87:$AL87)</f>
        <v>0</v>
      </c>
      <c r="E87" s="26">
        <f t="shared" si="14"/>
        <v>0</v>
      </c>
      <c r="F87" s="28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1:38" ht="14">
      <c r="A88" s="1"/>
      <c r="B88" s="10"/>
      <c r="C88" s="38"/>
      <c r="D88" s="29"/>
      <c r="E88" s="29"/>
      <c r="F88" s="31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</row>
    <row r="89" spans="1:38" ht="14">
      <c r="A89" s="1"/>
      <c r="B89" s="4" t="str">
        <f>Categorias!B85</f>
        <v>No Imprescindible NIÑOS</v>
      </c>
      <c r="C89" s="22">
        <f t="shared" ref="C89:E89" si="15">SUM(C90:C97)</f>
        <v>0</v>
      </c>
      <c r="D89" s="22">
        <f t="shared" si="15"/>
        <v>0</v>
      </c>
      <c r="E89" s="22">
        <f t="shared" si="15"/>
        <v>0</v>
      </c>
      <c r="F89" s="23"/>
      <c r="H89" s="24" t="s">
        <v>73</v>
      </c>
      <c r="I89" s="24" t="s">
        <v>74</v>
      </c>
      <c r="J89" s="24" t="s">
        <v>75</v>
      </c>
      <c r="K89" s="24" t="s">
        <v>76</v>
      </c>
      <c r="L89" s="24" t="s">
        <v>77</v>
      </c>
      <c r="M89" s="24" t="s">
        <v>78</v>
      </c>
      <c r="N89" s="24" t="s">
        <v>79</v>
      </c>
      <c r="O89" s="24" t="s">
        <v>80</v>
      </c>
      <c r="P89" s="24" t="s">
        <v>81</v>
      </c>
      <c r="Q89" s="24" t="s">
        <v>82</v>
      </c>
      <c r="R89" s="24" t="s">
        <v>83</v>
      </c>
      <c r="S89" s="24" t="s">
        <v>84</v>
      </c>
      <c r="T89" s="24" t="s">
        <v>85</v>
      </c>
      <c r="U89" s="24" t="s">
        <v>86</v>
      </c>
      <c r="V89" s="24" t="s">
        <v>87</v>
      </c>
      <c r="W89" s="24" t="s">
        <v>88</v>
      </c>
      <c r="X89" s="24" t="s">
        <v>89</v>
      </c>
      <c r="Y89" s="24" t="s">
        <v>90</v>
      </c>
      <c r="Z89" s="24" t="s">
        <v>91</v>
      </c>
      <c r="AA89" s="24" t="s">
        <v>92</v>
      </c>
      <c r="AB89" s="24" t="s">
        <v>93</v>
      </c>
      <c r="AC89" s="24" t="s">
        <v>94</v>
      </c>
      <c r="AD89" s="24" t="s">
        <v>95</v>
      </c>
      <c r="AE89" s="24" t="s">
        <v>96</v>
      </c>
      <c r="AF89" s="24" t="s">
        <v>97</v>
      </c>
      <c r="AG89" s="24" t="s">
        <v>98</v>
      </c>
      <c r="AH89" s="24" t="s">
        <v>99</v>
      </c>
      <c r="AI89" s="24" t="s">
        <v>100</v>
      </c>
      <c r="AJ89" s="24" t="s">
        <v>101</v>
      </c>
      <c r="AK89" s="24" t="s">
        <v>102</v>
      </c>
      <c r="AL89" s="24" t="s">
        <v>103</v>
      </c>
    </row>
    <row r="90" spans="1:38" ht="14">
      <c r="A90" s="1"/>
      <c r="B90" s="5" t="str">
        <f>Categorias!B86</f>
        <v>Niñera</v>
      </c>
      <c r="C90" s="30">
        <v>0</v>
      </c>
      <c r="D90" s="26">
        <f>SUM('Marzo 2019'!$H90:$AL90)</f>
        <v>0</v>
      </c>
      <c r="E90" s="26">
        <f t="shared" ref="E90:E97" si="16">C90-D90</f>
        <v>0</v>
      </c>
      <c r="F90" s="28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1:38" ht="14">
      <c r="A91" s="1"/>
      <c r="B91" s="5" t="str">
        <f>Categorias!B87</f>
        <v>Gastos de escuela</v>
      </c>
      <c r="C91" s="30">
        <v>0</v>
      </c>
      <c r="D91" s="26">
        <f>SUM('Marzo 2019'!$H91:$AL91)</f>
        <v>0</v>
      </c>
      <c r="E91" s="26">
        <f t="shared" si="16"/>
        <v>0</v>
      </c>
      <c r="F91" s="28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1:38" ht="14">
      <c r="A92" s="1"/>
      <c r="B92" s="5" t="str">
        <f>Categorias!B88</f>
        <v>Viajes escolares</v>
      </c>
      <c r="C92" s="30">
        <v>0</v>
      </c>
      <c r="D92" s="26">
        <f>SUM('Marzo 2019'!$H92:$AL92)</f>
        <v>0</v>
      </c>
      <c r="E92" s="26">
        <f t="shared" si="16"/>
        <v>0</v>
      </c>
      <c r="F92" s="28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1:38" ht="14">
      <c r="A93" s="1"/>
      <c r="B93" s="5" t="str">
        <f>Categorias!B89</f>
        <v>Jugetes/juegos</v>
      </c>
      <c r="C93" s="30">
        <v>0</v>
      </c>
      <c r="D93" s="26">
        <f>SUM('Marzo 2019'!$H93:$AL93)</f>
        <v>0</v>
      </c>
      <c r="E93" s="26">
        <f t="shared" si="16"/>
        <v>0</v>
      </c>
      <c r="F93" s="28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1:38" ht="14">
      <c r="A94" s="1"/>
      <c r="B94" s="5" t="str">
        <f>Categorias!B90</f>
        <v>Clases adicionales</v>
      </c>
      <c r="C94" s="30">
        <v>0</v>
      </c>
      <c r="D94" s="26">
        <f>SUM('Marzo 2019'!$H94:$AL94)</f>
        <v>0</v>
      </c>
      <c r="E94" s="26">
        <f t="shared" si="16"/>
        <v>0</v>
      </c>
      <c r="F94" s="28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1:38" ht="14">
      <c r="A95" s="1"/>
      <c r="B95" s="5" t="str">
        <f>Categorias!B91</f>
        <v>Otros</v>
      </c>
      <c r="C95" s="30">
        <v>0</v>
      </c>
      <c r="D95" s="26">
        <f>SUM('Marzo 2019'!$H95:$AL95)</f>
        <v>0</v>
      </c>
      <c r="E95" s="26">
        <f t="shared" si="16"/>
        <v>0</v>
      </c>
      <c r="F95" s="28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1:38" ht="14">
      <c r="A96" s="1"/>
      <c r="B96" s="5" t="str">
        <f>Categorias!B92</f>
        <v>-</v>
      </c>
      <c r="C96" s="30">
        <v>0</v>
      </c>
      <c r="D96" s="26">
        <f>SUM('Marzo 2019'!$H96:$AL96)</f>
        <v>0</v>
      </c>
      <c r="E96" s="26">
        <f t="shared" si="16"/>
        <v>0</v>
      </c>
      <c r="F96" s="28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1:38" ht="14">
      <c r="A97" s="1"/>
      <c r="B97" s="5" t="str">
        <f>Categorias!B93</f>
        <v>-</v>
      </c>
      <c r="C97" s="30">
        <v>0</v>
      </c>
      <c r="D97" s="26">
        <f>SUM('Marzo 2019'!$H97:$AL97)</f>
        <v>0</v>
      </c>
      <c r="E97" s="26">
        <f t="shared" si="16"/>
        <v>0</v>
      </c>
      <c r="F97" s="28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</row>
    <row r="98" spans="1:38" ht="14">
      <c r="A98" s="1"/>
      <c r="B98" s="10"/>
      <c r="C98" s="29"/>
      <c r="D98" s="29"/>
      <c r="E98" s="29"/>
      <c r="F98" s="31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1:38" ht="14">
      <c r="A99" s="1"/>
      <c r="B99" s="4" t="str">
        <f>Categorias!B95</f>
        <v>NO Imprescindible Educación</v>
      </c>
      <c r="C99" s="22">
        <f t="shared" ref="C99:E99" si="17">SUM(C100:C105)</f>
        <v>0</v>
      </c>
      <c r="D99" s="22">
        <f t="shared" si="17"/>
        <v>0</v>
      </c>
      <c r="E99" s="22">
        <f t="shared" si="17"/>
        <v>0</v>
      </c>
      <c r="F99" s="23"/>
      <c r="H99" s="24" t="s">
        <v>73</v>
      </c>
      <c r="I99" s="24" t="s">
        <v>74</v>
      </c>
      <c r="J99" s="24" t="s">
        <v>75</v>
      </c>
      <c r="K99" s="24" t="s">
        <v>76</v>
      </c>
      <c r="L99" s="24" t="s">
        <v>77</v>
      </c>
      <c r="M99" s="24" t="s">
        <v>78</v>
      </c>
      <c r="N99" s="24" t="s">
        <v>79</v>
      </c>
      <c r="O99" s="24" t="s">
        <v>80</v>
      </c>
      <c r="P99" s="24" t="s">
        <v>81</v>
      </c>
      <c r="Q99" s="24" t="s">
        <v>82</v>
      </c>
      <c r="R99" s="24" t="s">
        <v>83</v>
      </c>
      <c r="S99" s="24" t="s">
        <v>84</v>
      </c>
      <c r="T99" s="24" t="s">
        <v>85</v>
      </c>
      <c r="U99" s="24" t="s">
        <v>86</v>
      </c>
      <c r="V99" s="24" t="s">
        <v>87</v>
      </c>
      <c r="W99" s="24" t="s">
        <v>88</v>
      </c>
      <c r="X99" s="24" t="s">
        <v>89</v>
      </c>
      <c r="Y99" s="24" t="s">
        <v>90</v>
      </c>
      <c r="Z99" s="24" t="s">
        <v>91</v>
      </c>
      <c r="AA99" s="24" t="s">
        <v>92</v>
      </c>
      <c r="AB99" s="24" t="s">
        <v>93</v>
      </c>
      <c r="AC99" s="24" t="s">
        <v>94</v>
      </c>
      <c r="AD99" s="24" t="s">
        <v>95</v>
      </c>
      <c r="AE99" s="24" t="s">
        <v>96</v>
      </c>
      <c r="AF99" s="24" t="s">
        <v>97</v>
      </c>
      <c r="AG99" s="24" t="s">
        <v>98</v>
      </c>
      <c r="AH99" s="24" t="s">
        <v>99</v>
      </c>
      <c r="AI99" s="24" t="s">
        <v>100</v>
      </c>
      <c r="AJ99" s="24" t="s">
        <v>101</v>
      </c>
      <c r="AK99" s="24" t="s">
        <v>102</v>
      </c>
      <c r="AL99" s="24" t="s">
        <v>103</v>
      </c>
    </row>
    <row r="100" spans="1:38" ht="14">
      <c r="A100" s="1"/>
      <c r="B100" s="5" t="str">
        <f>Categorias!B96</f>
        <v>Libros</v>
      </c>
      <c r="C100" s="30">
        <v>0</v>
      </c>
      <c r="D100" s="26">
        <f>SUM('Marzo 2019'!$H100:$AL100)</f>
        <v>0</v>
      </c>
      <c r="E100" s="26">
        <f t="shared" ref="E100:E105" si="18">C100-D100</f>
        <v>0</v>
      </c>
      <c r="F100" s="28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1:38" ht="14">
      <c r="A101" s="1"/>
      <c r="B101" s="5" t="str">
        <f>Categorias!B97</f>
        <v>Cursos/formación</v>
      </c>
      <c r="C101" s="30">
        <v>0</v>
      </c>
      <c r="D101" s="26">
        <f>SUM('Marzo 2019'!$H101:$AL101)</f>
        <v>0</v>
      </c>
      <c r="E101" s="26">
        <f t="shared" si="18"/>
        <v>0</v>
      </c>
      <c r="F101" s="28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1:38" ht="14">
      <c r="A102" s="1"/>
      <c r="B102" s="5" t="str">
        <f>Categorias!B98</f>
        <v>Aprendizaje de idioma</v>
      </c>
      <c r="C102" s="30">
        <v>0</v>
      </c>
      <c r="D102" s="26">
        <f>SUM('Marzo 2019'!$H102:$AL102)</f>
        <v>0</v>
      </c>
      <c r="E102" s="26">
        <f t="shared" si="18"/>
        <v>0</v>
      </c>
      <c r="F102" s="28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1:38" ht="14">
      <c r="A103" s="1"/>
      <c r="B103" s="5" t="str">
        <f>Categorias!B99</f>
        <v>Clases adicionales</v>
      </c>
      <c r="C103" s="30">
        <v>0</v>
      </c>
      <c r="D103" s="26">
        <f>SUM('Marzo 2019'!$H103:$AL103)</f>
        <v>0</v>
      </c>
      <c r="E103" s="26">
        <f t="shared" si="18"/>
        <v>0</v>
      </c>
      <c r="F103" s="28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1:38" ht="14">
      <c r="A104" s="1"/>
      <c r="B104" s="5" t="str">
        <f>Categorias!B100</f>
        <v>-</v>
      </c>
      <c r="C104" s="30">
        <v>0</v>
      </c>
      <c r="D104" s="26">
        <f>SUM('Marzo 2019'!$H104:$AL104)</f>
        <v>0</v>
      </c>
      <c r="E104" s="26">
        <f t="shared" si="18"/>
        <v>0</v>
      </c>
      <c r="F104" s="28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1:38" ht="14">
      <c r="A105" s="1"/>
      <c r="B105" s="5" t="str">
        <f>Categorias!B101</f>
        <v>-</v>
      </c>
      <c r="C105" s="30">
        <v>0</v>
      </c>
      <c r="D105" s="26">
        <f>SUM('Marzo 2019'!$H105:$AL105)</f>
        <v>0</v>
      </c>
      <c r="E105" s="26">
        <f t="shared" si="18"/>
        <v>0</v>
      </c>
      <c r="F105" s="28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</row>
    <row r="106" spans="1:38" ht="14">
      <c r="A106" s="1"/>
      <c r="B106" s="10"/>
      <c r="C106" s="29"/>
      <c r="D106" s="29"/>
      <c r="E106" s="29"/>
      <c r="F106" s="1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1:38" ht="14">
      <c r="A107" s="1"/>
      <c r="B107" s="4" t="str">
        <f>Categorias!B103</f>
        <v>SE PUEDE QUITAR Entrenimiento</v>
      </c>
      <c r="C107" s="22">
        <f t="shared" ref="C107:E107" si="19">SUM(C108:C116)</f>
        <v>0</v>
      </c>
      <c r="D107" s="22">
        <f t="shared" si="19"/>
        <v>0</v>
      </c>
      <c r="E107" s="22">
        <f t="shared" si="19"/>
        <v>0</v>
      </c>
      <c r="F107" s="23"/>
      <c r="H107" s="24" t="s">
        <v>73</v>
      </c>
      <c r="I107" s="24" t="s">
        <v>74</v>
      </c>
      <c r="J107" s="24" t="s">
        <v>75</v>
      </c>
      <c r="K107" s="24" t="s">
        <v>76</v>
      </c>
      <c r="L107" s="24" t="s">
        <v>77</v>
      </c>
      <c r="M107" s="24" t="s">
        <v>78</v>
      </c>
      <c r="N107" s="24" t="s">
        <v>79</v>
      </c>
      <c r="O107" s="24" t="s">
        <v>80</v>
      </c>
      <c r="P107" s="24" t="s">
        <v>81</v>
      </c>
      <c r="Q107" s="24" t="s">
        <v>82</v>
      </c>
      <c r="R107" s="24" t="s">
        <v>83</v>
      </c>
      <c r="S107" s="24" t="s">
        <v>84</v>
      </c>
      <c r="T107" s="24" t="s">
        <v>85</v>
      </c>
      <c r="U107" s="24" t="s">
        <v>86</v>
      </c>
      <c r="V107" s="24" t="s">
        <v>87</v>
      </c>
      <c r="W107" s="24" t="s">
        <v>88</v>
      </c>
      <c r="X107" s="24" t="s">
        <v>89</v>
      </c>
      <c r="Y107" s="24" t="s">
        <v>90</v>
      </c>
      <c r="Z107" s="24" t="s">
        <v>91</v>
      </c>
      <c r="AA107" s="24" t="s">
        <v>92</v>
      </c>
      <c r="AB107" s="24" t="s">
        <v>93</v>
      </c>
      <c r="AC107" s="24" t="s">
        <v>94</v>
      </c>
      <c r="AD107" s="24" t="s">
        <v>95</v>
      </c>
      <c r="AE107" s="24" t="s">
        <v>96</v>
      </c>
      <c r="AF107" s="24" t="s">
        <v>97</v>
      </c>
      <c r="AG107" s="24" t="s">
        <v>98</v>
      </c>
      <c r="AH107" s="24" t="s">
        <v>99</v>
      </c>
      <c r="AI107" s="24" t="s">
        <v>100</v>
      </c>
      <c r="AJ107" s="24" t="s">
        <v>101</v>
      </c>
      <c r="AK107" s="24" t="s">
        <v>102</v>
      </c>
      <c r="AL107" s="24" t="s">
        <v>103</v>
      </c>
    </row>
    <row r="108" spans="1:38" ht="14">
      <c r="A108" s="1"/>
      <c r="B108" s="5" t="str">
        <f>Categorias!B104</f>
        <v>Cine/teatro</v>
      </c>
      <c r="C108" s="30">
        <v>0</v>
      </c>
      <c r="D108" s="26">
        <f>SUM('Marzo 2019'!$H108:$AL108)</f>
        <v>0</v>
      </c>
      <c r="E108" s="26">
        <f t="shared" ref="E108:E116" si="20">C108-D108</f>
        <v>0</v>
      </c>
      <c r="F108" s="28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1:38" ht="14">
      <c r="A109" s="1"/>
      <c r="B109" s="5" t="str">
        <f>Categorias!B105</f>
        <v>Gimnasio/piscina</v>
      </c>
      <c r="C109" s="30">
        <v>0</v>
      </c>
      <c r="D109" s="26">
        <f>SUM('Marzo 2019'!$H109:$AL109)</f>
        <v>0</v>
      </c>
      <c r="E109" s="26">
        <f t="shared" si="20"/>
        <v>0</v>
      </c>
      <c r="F109" s="28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1:38" ht="14">
      <c r="A110" s="1"/>
      <c r="B110" s="5" t="str">
        <f>Categorias!B106</f>
        <v>Juegos</v>
      </c>
      <c r="C110" s="30">
        <v>0</v>
      </c>
      <c r="D110" s="26">
        <f>SUM('Marzo 2019'!$H110:$AL110)</f>
        <v>0</v>
      </c>
      <c r="E110" s="26">
        <f t="shared" si="20"/>
        <v>0</v>
      </c>
      <c r="F110" s="28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1:38" ht="14">
      <c r="A111" s="1"/>
      <c r="B111" s="5" t="str">
        <f>Categorias!B107</f>
        <v>Pasatiempo</v>
      </c>
      <c r="C111" s="30">
        <v>0</v>
      </c>
      <c r="D111" s="26">
        <f>SUM('Marzo 2019'!$H111:$AL111)</f>
        <v>0</v>
      </c>
      <c r="E111" s="26">
        <f t="shared" si="20"/>
        <v>0</v>
      </c>
      <c r="F111" s="28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1:38" ht="14">
      <c r="A112" s="1"/>
      <c r="B112" s="5" t="e">
        <f>Categorias!#REF!</f>
        <v>#REF!</v>
      </c>
      <c r="C112" s="30">
        <v>0</v>
      </c>
      <c r="D112" s="26">
        <f>SUM('Marzo 2019'!$H112:$AL112)</f>
        <v>0</v>
      </c>
      <c r="E112" s="26">
        <f t="shared" si="20"/>
        <v>0</v>
      </c>
      <c r="F112" s="28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1:38" ht="14">
      <c r="A113" s="1"/>
      <c r="B113" s="5" t="str">
        <f>Categorias!B108</f>
        <v>Suscripciones</v>
      </c>
      <c r="C113" s="30">
        <v>0</v>
      </c>
      <c r="D113" s="26">
        <f>SUM('Marzo 2019'!$H113:$AL113)</f>
        <v>0</v>
      </c>
      <c r="E113" s="26">
        <f t="shared" si="20"/>
        <v>0</v>
      </c>
      <c r="F113" s="28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1:38" ht="14">
      <c r="A114" s="1"/>
      <c r="B114" s="5" t="str">
        <f>Categorias!B110</f>
        <v>Comidas fuera de casa</v>
      </c>
      <c r="C114" s="30">
        <v>0</v>
      </c>
      <c r="D114" s="26">
        <f>SUM('Marzo 2019'!$H114:$AL114)</f>
        <v>0</v>
      </c>
      <c r="E114" s="26">
        <f t="shared" si="20"/>
        <v>0</v>
      </c>
      <c r="F114" s="28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1:38" ht="14">
      <c r="A115" s="1"/>
      <c r="B115" s="5" t="str">
        <f>Categorias!B111</f>
        <v>Fiestas de cumpleaños</v>
      </c>
      <c r="C115" s="30">
        <v>0</v>
      </c>
      <c r="D115" s="26">
        <f>SUM('Marzo 2019'!$H115:$AL115)</f>
        <v>0</v>
      </c>
      <c r="E115" s="26">
        <f t="shared" si="20"/>
        <v>0</v>
      </c>
      <c r="F115" s="28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</row>
    <row r="116" spans="1:38" ht="14">
      <c r="A116" s="1"/>
      <c r="B116" s="5" t="str">
        <f>Categorias!B112</f>
        <v>Vacaciones</v>
      </c>
      <c r="C116" s="30">
        <v>0</v>
      </c>
      <c r="D116" s="26">
        <f>SUM('Marzo 2019'!$H116:$AL116)</f>
        <v>0</v>
      </c>
      <c r="E116" s="26">
        <f t="shared" si="20"/>
        <v>0</v>
      </c>
      <c r="F116" s="28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1:38" ht="14">
      <c r="A117" s="1"/>
      <c r="B117" s="10" t="s">
        <v>51</v>
      </c>
      <c r="C117" s="29"/>
      <c r="D117" s="29"/>
      <c r="E117" s="29"/>
      <c r="F117" s="1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1:38" ht="14">
      <c r="A118" s="1"/>
      <c r="B118" s="4" t="str">
        <f>Categorias!B114</f>
        <v>Se deben eliminar DEUDAS</v>
      </c>
      <c r="C118" s="22">
        <f t="shared" ref="C118:E118" si="21">SUM(C119:C126)</f>
        <v>0</v>
      </c>
      <c r="D118" s="22">
        <f t="shared" si="21"/>
        <v>0</v>
      </c>
      <c r="E118" s="22">
        <f t="shared" si="21"/>
        <v>0</v>
      </c>
      <c r="F118" s="23"/>
      <c r="H118" s="24" t="s">
        <v>73</v>
      </c>
      <c r="I118" s="24" t="s">
        <v>74</v>
      </c>
      <c r="J118" s="24" t="s">
        <v>75</v>
      </c>
      <c r="K118" s="24" t="s">
        <v>76</v>
      </c>
      <c r="L118" s="24" t="s">
        <v>77</v>
      </c>
      <c r="M118" s="24" t="s">
        <v>78</v>
      </c>
      <c r="N118" s="24" t="s">
        <v>79</v>
      </c>
      <c r="O118" s="24" t="s">
        <v>80</v>
      </c>
      <c r="P118" s="24" t="s">
        <v>81</v>
      </c>
      <c r="Q118" s="24" t="s">
        <v>82</v>
      </c>
      <c r="R118" s="24" t="s">
        <v>83</v>
      </c>
      <c r="S118" s="24" t="s">
        <v>84</v>
      </c>
      <c r="T118" s="24" t="s">
        <v>85</v>
      </c>
      <c r="U118" s="24" t="s">
        <v>86</v>
      </c>
      <c r="V118" s="24" t="s">
        <v>87</v>
      </c>
      <c r="W118" s="24" t="s">
        <v>88</v>
      </c>
      <c r="X118" s="24" t="s">
        <v>89</v>
      </c>
      <c r="Y118" s="24" t="s">
        <v>90</v>
      </c>
      <c r="Z118" s="24" t="s">
        <v>91</v>
      </c>
      <c r="AA118" s="24" t="s">
        <v>92</v>
      </c>
      <c r="AB118" s="24" t="s">
        <v>93</v>
      </c>
      <c r="AC118" s="24" t="s">
        <v>94</v>
      </c>
      <c r="AD118" s="24" t="s">
        <v>95</v>
      </c>
      <c r="AE118" s="24" t="s">
        <v>96</v>
      </c>
      <c r="AF118" s="24" t="s">
        <v>97</v>
      </c>
      <c r="AG118" s="24" t="s">
        <v>98</v>
      </c>
      <c r="AH118" s="24" t="s">
        <v>99</v>
      </c>
      <c r="AI118" s="24" t="s">
        <v>100</v>
      </c>
      <c r="AJ118" s="24" t="s">
        <v>101</v>
      </c>
      <c r="AK118" s="24" t="s">
        <v>102</v>
      </c>
      <c r="AL118" s="24" t="s">
        <v>103</v>
      </c>
    </row>
    <row r="119" spans="1:38" ht="14">
      <c r="A119" s="1"/>
      <c r="B119" s="5" t="str">
        <f>Categorias!B115</f>
        <v>Crédito hipotecario</v>
      </c>
      <c r="C119" s="30">
        <v>0</v>
      </c>
      <c r="D119" s="26">
        <f>SUM('Marzo 2019'!$H119:$AL119)</f>
        <v>0</v>
      </c>
      <c r="E119" s="26">
        <f t="shared" ref="E119:E126" si="22">C119-D119</f>
        <v>0</v>
      </c>
      <c r="F119" s="28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1:38" ht="14">
      <c r="A120" s="1"/>
      <c r="B120" s="5" t="str">
        <f>Categorias!B116</f>
        <v>Crédito al consumo</v>
      </c>
      <c r="C120" s="30">
        <v>0</v>
      </c>
      <c r="D120" s="26">
        <f>SUM('Marzo 2019'!$H120:$AL120)</f>
        <v>0</v>
      </c>
      <c r="E120" s="26">
        <f t="shared" si="22"/>
        <v>0</v>
      </c>
      <c r="F120" s="28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1:38" ht="14">
      <c r="A121" s="1"/>
      <c r="B121" s="5" t="str">
        <f>Categorias!B117</f>
        <v>Creditos estudiantiles</v>
      </c>
      <c r="C121" s="30">
        <v>0</v>
      </c>
      <c r="D121" s="26">
        <f>SUM('Marzo 2019'!$H121:$AL121)</f>
        <v>0</v>
      </c>
      <c r="E121" s="26">
        <f t="shared" si="22"/>
        <v>0</v>
      </c>
      <c r="F121" s="28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1:38" ht="14">
      <c r="A122" s="1"/>
      <c r="B122" s="5" t="str">
        <f>Categorias!B118</f>
        <v>Tarjeta de crédito 1</v>
      </c>
      <c r="C122" s="30">
        <v>0</v>
      </c>
      <c r="D122" s="26">
        <f>SUM('Marzo 2019'!$H122:$AL122)</f>
        <v>0</v>
      </c>
      <c r="E122" s="26">
        <f t="shared" si="22"/>
        <v>0</v>
      </c>
      <c r="F122" s="28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1:38" ht="14">
      <c r="A123" s="1"/>
      <c r="B123" s="5" t="str">
        <f>Categorias!B119</f>
        <v>Tarjeta de crédito 2</v>
      </c>
      <c r="C123" s="30">
        <v>0</v>
      </c>
      <c r="D123" s="26">
        <f>SUM('Marzo 2019'!$H123:$AL123)</f>
        <v>0</v>
      </c>
      <c r="E123" s="26">
        <f t="shared" si="22"/>
        <v>0</v>
      </c>
      <c r="F123" s="28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1:38" ht="14">
      <c r="A124" s="1"/>
      <c r="B124" s="5" t="str">
        <f>Categorias!B120</f>
        <v>Otros</v>
      </c>
      <c r="C124" s="30">
        <v>0</v>
      </c>
      <c r="D124" s="26">
        <f>SUM('Marzo 2019'!$H124:$AL124)</f>
        <v>0</v>
      </c>
      <c r="E124" s="26">
        <f t="shared" si="22"/>
        <v>0</v>
      </c>
      <c r="F124" s="28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1:38" ht="14">
      <c r="A125" s="1"/>
      <c r="B125" s="5" t="str">
        <f>Categorias!B121</f>
        <v>-</v>
      </c>
      <c r="C125" s="30">
        <v>0</v>
      </c>
      <c r="D125" s="26">
        <f>SUM('Marzo 2019'!$H125:$AL125)</f>
        <v>0</v>
      </c>
      <c r="E125" s="26">
        <f t="shared" si="22"/>
        <v>0</v>
      </c>
      <c r="F125" s="28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1:38" ht="15.75" customHeight="1">
      <c r="A126" s="1"/>
      <c r="B126" s="5" t="str">
        <f>Categorias!B122</f>
        <v>-</v>
      </c>
      <c r="C126" s="30">
        <v>0</v>
      </c>
      <c r="D126" s="26">
        <f>SUM('Marzo 2019'!$H126:$AL126)</f>
        <v>0</v>
      </c>
      <c r="E126" s="26">
        <f t="shared" si="22"/>
        <v>0</v>
      </c>
      <c r="F126" s="28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</row>
    <row r="127" spans="1:38" ht="14">
      <c r="A127" s="1"/>
      <c r="B127" s="8"/>
      <c r="C127" s="29"/>
      <c r="D127" s="29"/>
      <c r="E127" s="29"/>
      <c r="F127" s="1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1:38" ht="14">
      <c r="A128" s="1"/>
      <c r="B128" s="4" t="str">
        <f>Categorias!B124</f>
        <v>NO Imprescindible Mascotas</v>
      </c>
      <c r="C128" s="22">
        <f t="shared" ref="C128:E128" si="23">SUM(C129:C136)</f>
        <v>0</v>
      </c>
      <c r="D128" s="22">
        <f t="shared" si="23"/>
        <v>0</v>
      </c>
      <c r="E128" s="22">
        <f t="shared" si="23"/>
        <v>0</v>
      </c>
      <c r="F128" s="23"/>
      <c r="H128" s="24" t="s">
        <v>73</v>
      </c>
      <c r="I128" s="24" t="s">
        <v>74</v>
      </c>
      <c r="J128" s="24" t="s">
        <v>75</v>
      </c>
      <c r="K128" s="24" t="s">
        <v>76</v>
      </c>
      <c r="L128" s="24" t="s">
        <v>77</v>
      </c>
      <c r="M128" s="24" t="s">
        <v>78</v>
      </c>
      <c r="N128" s="24" t="s">
        <v>79</v>
      </c>
      <c r="O128" s="24" t="s">
        <v>80</v>
      </c>
      <c r="P128" s="24" t="s">
        <v>81</v>
      </c>
      <c r="Q128" s="24" t="s">
        <v>82</v>
      </c>
      <c r="R128" s="24" t="s">
        <v>83</v>
      </c>
      <c r="S128" s="24" t="s">
        <v>84</v>
      </c>
      <c r="T128" s="24" t="s">
        <v>85</v>
      </c>
      <c r="U128" s="24" t="s">
        <v>86</v>
      </c>
      <c r="V128" s="24" t="s">
        <v>87</v>
      </c>
      <c r="W128" s="24" t="s">
        <v>88</v>
      </c>
      <c r="X128" s="24" t="s">
        <v>89</v>
      </c>
      <c r="Y128" s="24" t="s">
        <v>90</v>
      </c>
      <c r="Z128" s="24" t="s">
        <v>91</v>
      </c>
      <c r="AA128" s="24" t="s">
        <v>92</v>
      </c>
      <c r="AB128" s="24" t="s">
        <v>93</v>
      </c>
      <c r="AC128" s="24" t="s">
        <v>94</v>
      </c>
      <c r="AD128" s="24" t="s">
        <v>95</v>
      </c>
      <c r="AE128" s="24" t="s">
        <v>96</v>
      </c>
      <c r="AF128" s="24" t="s">
        <v>97</v>
      </c>
      <c r="AG128" s="24" t="s">
        <v>98</v>
      </c>
      <c r="AH128" s="24" t="s">
        <v>99</v>
      </c>
      <c r="AI128" s="24" t="s">
        <v>100</v>
      </c>
      <c r="AJ128" s="24" t="s">
        <v>101</v>
      </c>
      <c r="AK128" s="24" t="s">
        <v>102</v>
      </c>
      <c r="AL128" s="24" t="s">
        <v>103</v>
      </c>
    </row>
    <row r="129" spans="1:38" ht="14">
      <c r="A129" s="1"/>
      <c r="B129" s="5">
        <f>Categorias!B125</f>
        <v>0</v>
      </c>
      <c r="C129" s="30">
        <v>0</v>
      </c>
      <c r="D129" s="26">
        <f>SUM('Marzo 2019'!$H129:$AL129)</f>
        <v>0</v>
      </c>
      <c r="E129" s="26">
        <f t="shared" ref="E129:E136" si="24">C129-D129</f>
        <v>0</v>
      </c>
      <c r="F129" s="28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</row>
    <row r="130" spans="1:38" ht="14">
      <c r="A130" s="1"/>
      <c r="B130" s="5" t="str">
        <f>Categorias!B126</f>
        <v>Cuidado de mascotas</v>
      </c>
      <c r="C130" s="30">
        <v>0</v>
      </c>
      <c r="D130" s="26">
        <f>SUM('Marzo 2019'!$H130:$AL130)</f>
        <v>0</v>
      </c>
      <c r="E130" s="26">
        <f t="shared" si="24"/>
        <v>0</v>
      </c>
      <c r="F130" s="28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1:38" ht="14">
      <c r="A131" s="1"/>
      <c r="B131" s="5" t="str">
        <f>Categorias!B127</f>
        <v>Veterinario</v>
      </c>
      <c r="C131" s="30">
        <v>0</v>
      </c>
      <c r="D131" s="26">
        <f>SUM('Marzo 2019'!$H131:$AL131)</f>
        <v>0</v>
      </c>
      <c r="E131" s="26">
        <f t="shared" si="24"/>
        <v>0</v>
      </c>
      <c r="F131" s="28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1:38" ht="14">
      <c r="A132" s="1"/>
      <c r="B132" s="5" t="str">
        <f>Categorias!B128</f>
        <v>Medicamentos</v>
      </c>
      <c r="C132" s="30">
        <v>0</v>
      </c>
      <c r="D132" s="26">
        <f>SUM('Marzo 2019'!$H132:$AL132)</f>
        <v>0</v>
      </c>
      <c r="E132" s="26">
        <f t="shared" si="24"/>
        <v>0</v>
      </c>
      <c r="F132" s="28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</row>
    <row r="133" spans="1:38" ht="14">
      <c r="A133" s="1"/>
      <c r="B133" s="5" t="str">
        <f>Categorias!B129</f>
        <v>vacunas</v>
      </c>
      <c r="C133" s="30">
        <v>0</v>
      </c>
      <c r="D133" s="26">
        <f>SUM('Marzo 2019'!$H133:$AL133)</f>
        <v>0</v>
      </c>
      <c r="E133" s="26">
        <f t="shared" si="24"/>
        <v>0</v>
      </c>
      <c r="F133" s="28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</row>
    <row r="134" spans="1:38" ht="14">
      <c r="A134" s="1"/>
      <c r="B134" s="5">
        <f>Categorias!B130</f>
        <v>0</v>
      </c>
      <c r="C134" s="30">
        <v>0</v>
      </c>
      <c r="D134" s="26">
        <f>SUM('Marzo 2019'!$H134:$AL134)</f>
        <v>0</v>
      </c>
      <c r="E134" s="26">
        <f t="shared" si="24"/>
        <v>0</v>
      </c>
      <c r="F134" s="28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</row>
    <row r="135" spans="1:38" ht="14">
      <c r="A135" s="1"/>
      <c r="B135" s="5" t="str">
        <f>Categorias!B131</f>
        <v>-</v>
      </c>
      <c r="C135" s="30">
        <v>0</v>
      </c>
      <c r="D135" s="26">
        <f>SUM('Marzo 2019'!$H135:$AL135)</f>
        <v>0</v>
      </c>
      <c r="E135" s="26">
        <f t="shared" si="24"/>
        <v>0</v>
      </c>
      <c r="F135" s="28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</row>
    <row r="136" spans="1:38" ht="14">
      <c r="A136" s="1"/>
      <c r="B136" s="5" t="str">
        <f>Categorias!B132</f>
        <v>-</v>
      </c>
      <c r="C136" s="30">
        <v>0</v>
      </c>
      <c r="D136" s="26">
        <f>SUM('Marzo 2019'!$H136:$AL136)</f>
        <v>0</v>
      </c>
      <c r="E136" s="26">
        <f t="shared" si="24"/>
        <v>0</v>
      </c>
      <c r="F136" s="28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</row>
    <row r="137" spans="1:38" ht="14">
      <c r="A137" s="1"/>
      <c r="B137" s="10"/>
      <c r="C137" s="29"/>
      <c r="D137" s="29"/>
      <c r="E137" s="29"/>
      <c r="F137" s="1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</row>
    <row r="138" spans="1:38" ht="14">
      <c r="A138" s="1"/>
      <c r="B138" s="4" t="str">
        <f>Categorias!B134</f>
        <v>IMPRESICINDIBLE AHORROS</v>
      </c>
      <c r="C138" s="22">
        <f t="shared" ref="C138:E138" si="25">SUM(C139:C148)</f>
        <v>0</v>
      </c>
      <c r="D138" s="22">
        <f t="shared" si="25"/>
        <v>0</v>
      </c>
      <c r="E138" s="22">
        <f t="shared" si="25"/>
        <v>0</v>
      </c>
      <c r="F138" s="23"/>
      <c r="H138" s="24" t="s">
        <v>73</v>
      </c>
      <c r="I138" s="24" t="s">
        <v>74</v>
      </c>
      <c r="J138" s="24" t="s">
        <v>75</v>
      </c>
      <c r="K138" s="24" t="s">
        <v>76</v>
      </c>
      <c r="L138" s="24" t="s">
        <v>77</v>
      </c>
      <c r="M138" s="24" t="s">
        <v>78</v>
      </c>
      <c r="N138" s="24" t="s">
        <v>79</v>
      </c>
      <c r="O138" s="24" t="s">
        <v>80</v>
      </c>
      <c r="P138" s="24" t="s">
        <v>81</v>
      </c>
      <c r="Q138" s="24" t="s">
        <v>82</v>
      </c>
      <c r="R138" s="24" t="s">
        <v>83</v>
      </c>
      <c r="S138" s="24" t="s">
        <v>84</v>
      </c>
      <c r="T138" s="24" t="s">
        <v>85</v>
      </c>
      <c r="U138" s="24" t="s">
        <v>86</v>
      </c>
      <c r="V138" s="24" t="s">
        <v>87</v>
      </c>
      <c r="W138" s="24" t="s">
        <v>88</v>
      </c>
      <c r="X138" s="24" t="s">
        <v>89</v>
      </c>
      <c r="Y138" s="24" t="s">
        <v>90</v>
      </c>
      <c r="Z138" s="24" t="s">
        <v>91</v>
      </c>
      <c r="AA138" s="24" t="s">
        <v>92</v>
      </c>
      <c r="AB138" s="24" t="s">
        <v>93</v>
      </c>
      <c r="AC138" s="24" t="s">
        <v>94</v>
      </c>
      <c r="AD138" s="24" t="s">
        <v>95</v>
      </c>
      <c r="AE138" s="24" t="s">
        <v>96</v>
      </c>
      <c r="AF138" s="24" t="s">
        <v>97</v>
      </c>
      <c r="AG138" s="24" t="s">
        <v>98</v>
      </c>
      <c r="AH138" s="24" t="s">
        <v>99</v>
      </c>
      <c r="AI138" s="24" t="s">
        <v>100</v>
      </c>
      <c r="AJ138" s="24" t="s">
        <v>101</v>
      </c>
      <c r="AK138" s="24" t="s">
        <v>102</v>
      </c>
      <c r="AL138" s="24" t="s">
        <v>103</v>
      </c>
    </row>
    <row r="139" spans="1:38" ht="14">
      <c r="A139" s="1"/>
      <c r="B139" s="5" t="str">
        <f>Categorias!B135</f>
        <v>Fondo de emergencia</v>
      </c>
      <c r="C139" s="30">
        <v>0</v>
      </c>
      <c r="D139" s="26">
        <f>SUM('Marzo 2019'!$H139:$AL139)</f>
        <v>0</v>
      </c>
      <c r="E139" s="26">
        <f t="shared" ref="E139:E148" si="26">C139-D139</f>
        <v>0</v>
      </c>
      <c r="F139" s="28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</row>
    <row r="140" spans="1:38" ht="14">
      <c r="A140" s="1"/>
      <c r="B140" s="5" t="str">
        <f>Categorias!B136</f>
        <v>Seguros de vida</v>
      </c>
      <c r="C140" s="30">
        <v>0</v>
      </c>
      <c r="D140" s="26">
        <f>SUM('Marzo 2019'!$H140:$AL140)</f>
        <v>0</v>
      </c>
      <c r="E140" s="26">
        <f t="shared" si="26"/>
        <v>0</v>
      </c>
      <c r="F140" s="28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</row>
    <row r="141" spans="1:38" ht="14">
      <c r="A141" s="1"/>
      <c r="B141" s="5" t="str">
        <f>Categorias!B137</f>
        <v>Inversiones</v>
      </c>
      <c r="C141" s="30">
        <v>0</v>
      </c>
      <c r="D141" s="26">
        <f>SUM('Marzo 2019'!$H141:$AL141)</f>
        <v>0</v>
      </c>
      <c r="E141" s="26">
        <f t="shared" si="26"/>
        <v>0</v>
      </c>
      <c r="F141" s="28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</row>
    <row r="142" spans="1:38" ht="14">
      <c r="A142" s="1"/>
      <c r="B142" s="5" t="str">
        <f>Categorias!B138</f>
        <v>Pensión complementaria</v>
      </c>
      <c r="C142" s="30">
        <v>0</v>
      </c>
      <c r="D142" s="26">
        <f>SUM('Marzo 2019'!$H142:$AL142)</f>
        <v>0</v>
      </c>
      <c r="E142" s="26">
        <f t="shared" si="26"/>
        <v>0</v>
      </c>
      <c r="F142" s="28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</row>
    <row r="143" spans="1:38" ht="14">
      <c r="A143" s="1"/>
      <c r="B143" s="5" t="str">
        <f>Categorias!B139</f>
        <v>Metas de corto plazo</v>
      </c>
      <c r="C143" s="30">
        <v>0</v>
      </c>
      <c r="D143" s="26">
        <f>SUM('Marzo 2019'!$H143:$AL143)</f>
        <v>0</v>
      </c>
      <c r="E143" s="26">
        <f t="shared" si="26"/>
        <v>0</v>
      </c>
      <c r="F143" s="28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</row>
    <row r="144" spans="1:38" ht="14">
      <c r="A144" s="1"/>
      <c r="B144" s="5" t="str">
        <f>Categorias!B140</f>
        <v>Fondo estudiantil</v>
      </c>
      <c r="C144" s="30">
        <v>0</v>
      </c>
      <c r="D144" s="26">
        <f>SUM('Marzo 2019'!$H144:$AL144)</f>
        <v>0</v>
      </c>
      <c r="E144" s="26">
        <f t="shared" si="26"/>
        <v>0</v>
      </c>
      <c r="F144" s="28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</row>
    <row r="145" spans="1:38" ht="14">
      <c r="A145" s="1"/>
      <c r="B145" s="5" t="str">
        <f>Categorias!B141</f>
        <v>Fondo: vacaciones</v>
      </c>
      <c r="C145" s="30">
        <v>0</v>
      </c>
      <c r="D145" s="26">
        <f>SUM('Marzo 2019'!$H145:$AL145)</f>
        <v>0</v>
      </c>
      <c r="E145" s="26">
        <f t="shared" si="26"/>
        <v>0</v>
      </c>
      <c r="F145" s="28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</row>
    <row r="146" spans="1:38" ht="14">
      <c r="A146" s="1"/>
      <c r="B146" s="5" t="str">
        <f>Categorias!B142</f>
        <v>Metas mediano plazo</v>
      </c>
      <c r="C146" s="30">
        <v>0</v>
      </c>
      <c r="D146" s="26">
        <f>SUM('Marzo 2019'!$H146:$AL146)</f>
        <v>0</v>
      </c>
      <c r="E146" s="26">
        <f t="shared" si="26"/>
        <v>0</v>
      </c>
      <c r="F146" s="28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</row>
    <row r="147" spans="1:38" ht="14">
      <c r="A147" s="1"/>
      <c r="B147" s="5" t="str">
        <f>Categorias!B143</f>
        <v>Metas de largo plazo</v>
      </c>
      <c r="C147" s="30">
        <v>0</v>
      </c>
      <c r="D147" s="26">
        <f>SUM('Marzo 2019'!$H147:$AL147)</f>
        <v>0</v>
      </c>
      <c r="E147" s="26">
        <f t="shared" si="26"/>
        <v>0</v>
      </c>
      <c r="F147" s="28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</row>
    <row r="148" spans="1:38" ht="14">
      <c r="A148" s="1"/>
      <c r="B148" s="5" t="str">
        <f>Categorias!B144</f>
        <v>-</v>
      </c>
      <c r="C148" s="30">
        <v>0</v>
      </c>
      <c r="D148" s="26">
        <f>SUM('Marzo 2019'!$H148:$AL148)</f>
        <v>0</v>
      </c>
      <c r="E148" s="26">
        <f t="shared" si="26"/>
        <v>0</v>
      </c>
      <c r="F148" s="28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</row>
    <row r="149" spans="1:38" ht="14">
      <c r="A149" s="39"/>
      <c r="B149" s="11"/>
      <c r="C149" s="38"/>
      <c r="D149" s="38"/>
      <c r="E149" s="38"/>
      <c r="F149" s="39"/>
      <c r="G149" s="39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</row>
    <row r="150" spans="1:38" ht="14">
      <c r="A150" s="1"/>
      <c r="B150" s="4" t="str">
        <f>Categorias!B146</f>
        <v>OTROS</v>
      </c>
      <c r="C150" s="22">
        <f t="shared" ref="C150:E150" si="27">SUM(C151:C158)</f>
        <v>0</v>
      </c>
      <c r="D150" s="22">
        <f t="shared" si="27"/>
        <v>0</v>
      </c>
      <c r="E150" s="22">
        <f t="shared" si="27"/>
        <v>0</v>
      </c>
      <c r="F150" s="23"/>
      <c r="H150" s="24" t="s">
        <v>73</v>
      </c>
      <c r="I150" s="24" t="s">
        <v>74</v>
      </c>
      <c r="J150" s="24" t="s">
        <v>75</v>
      </c>
      <c r="K150" s="24" t="s">
        <v>76</v>
      </c>
      <c r="L150" s="24" t="s">
        <v>77</v>
      </c>
      <c r="M150" s="24" t="s">
        <v>78</v>
      </c>
      <c r="N150" s="24" t="s">
        <v>79</v>
      </c>
      <c r="O150" s="24" t="s">
        <v>80</v>
      </c>
      <c r="P150" s="24" t="s">
        <v>81</v>
      </c>
      <c r="Q150" s="24" t="s">
        <v>82</v>
      </c>
      <c r="R150" s="24" t="s">
        <v>83</v>
      </c>
      <c r="S150" s="24" t="s">
        <v>84</v>
      </c>
      <c r="T150" s="24" t="s">
        <v>85</v>
      </c>
      <c r="U150" s="24" t="s">
        <v>86</v>
      </c>
      <c r="V150" s="24" t="s">
        <v>87</v>
      </c>
      <c r="W150" s="24" t="s">
        <v>88</v>
      </c>
      <c r="X150" s="24" t="s">
        <v>89</v>
      </c>
      <c r="Y150" s="24" t="s">
        <v>90</v>
      </c>
      <c r="Z150" s="24" t="s">
        <v>91</v>
      </c>
      <c r="AA150" s="24" t="s">
        <v>92</v>
      </c>
      <c r="AB150" s="24" t="s">
        <v>93</v>
      </c>
      <c r="AC150" s="24" t="s">
        <v>94</v>
      </c>
      <c r="AD150" s="24" t="s">
        <v>95</v>
      </c>
      <c r="AE150" s="24" t="s">
        <v>96</v>
      </c>
      <c r="AF150" s="24" t="s">
        <v>97</v>
      </c>
      <c r="AG150" s="24" t="s">
        <v>98</v>
      </c>
      <c r="AH150" s="24" t="s">
        <v>99</v>
      </c>
      <c r="AI150" s="24" t="s">
        <v>100</v>
      </c>
      <c r="AJ150" s="24" t="s">
        <v>101</v>
      </c>
      <c r="AK150" s="24" t="s">
        <v>102</v>
      </c>
      <c r="AL150" s="24" t="s">
        <v>103</v>
      </c>
    </row>
    <row r="151" spans="1:38" ht="14">
      <c r="A151" s="1"/>
      <c r="B151" s="5" t="str">
        <f>Categorias!B147</f>
        <v>-</v>
      </c>
      <c r="C151" s="30">
        <v>0</v>
      </c>
      <c r="D151" s="26">
        <f>SUM('Marzo 2019'!$H151:$AL151)</f>
        <v>0</v>
      </c>
      <c r="E151" s="26">
        <f t="shared" ref="E151:E158" si="28">C151-D151</f>
        <v>0</v>
      </c>
      <c r="F151" s="28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</row>
    <row r="152" spans="1:38" ht="14">
      <c r="A152" s="1"/>
      <c r="B152" s="5" t="str">
        <f>Categorias!B148</f>
        <v>-</v>
      </c>
      <c r="C152" s="30">
        <v>0</v>
      </c>
      <c r="D152" s="26">
        <f>SUM('Marzo 2019'!$H152:$AL152)</f>
        <v>0</v>
      </c>
      <c r="E152" s="26">
        <f t="shared" si="28"/>
        <v>0</v>
      </c>
      <c r="F152" s="28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</row>
    <row r="153" spans="1:38" ht="14">
      <c r="A153" s="1"/>
      <c r="B153" s="5" t="str">
        <f>Categorias!B149</f>
        <v>-</v>
      </c>
      <c r="C153" s="30">
        <v>0</v>
      </c>
      <c r="D153" s="26">
        <f>SUM('Marzo 2019'!$H153:$AL153)</f>
        <v>0</v>
      </c>
      <c r="E153" s="26">
        <f t="shared" si="28"/>
        <v>0</v>
      </c>
      <c r="F153" s="28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</row>
    <row r="154" spans="1:38" ht="14">
      <c r="A154" s="1"/>
      <c r="B154" s="5" t="str">
        <f>Categorias!B150</f>
        <v>-</v>
      </c>
      <c r="C154" s="30">
        <v>0</v>
      </c>
      <c r="D154" s="26">
        <f>SUM('Marzo 2019'!$H154:$AL154)</f>
        <v>0</v>
      </c>
      <c r="E154" s="26">
        <f t="shared" si="28"/>
        <v>0</v>
      </c>
      <c r="F154" s="28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</row>
    <row r="155" spans="1:38" ht="14">
      <c r="A155" s="1"/>
      <c r="B155" s="5" t="str">
        <f>Categorias!B151</f>
        <v>-</v>
      </c>
      <c r="C155" s="30">
        <v>0</v>
      </c>
      <c r="D155" s="26">
        <f>SUM('Marzo 2019'!$H155:$AL155)</f>
        <v>0</v>
      </c>
      <c r="E155" s="26">
        <f t="shared" si="28"/>
        <v>0</v>
      </c>
      <c r="F155" s="28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</row>
    <row r="156" spans="1:38" ht="14">
      <c r="A156" s="1"/>
      <c r="B156" s="5" t="str">
        <f>Categorias!B152</f>
        <v>-</v>
      </c>
      <c r="C156" s="30">
        <v>0</v>
      </c>
      <c r="D156" s="26">
        <f>SUM('Marzo 2019'!$H156:$AL156)</f>
        <v>0</v>
      </c>
      <c r="E156" s="26">
        <f t="shared" si="28"/>
        <v>0</v>
      </c>
      <c r="F156" s="28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</row>
    <row r="157" spans="1:38" ht="14">
      <c r="A157" s="1"/>
      <c r="B157" s="5" t="str">
        <f>Categorias!B153</f>
        <v>-</v>
      </c>
      <c r="C157" s="30">
        <v>0</v>
      </c>
      <c r="D157" s="26">
        <f>SUM('Marzo 2019'!$H157:$AL157)</f>
        <v>0</v>
      </c>
      <c r="E157" s="26">
        <f t="shared" si="28"/>
        <v>0</v>
      </c>
      <c r="F157" s="28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</row>
    <row r="158" spans="1:38" ht="14">
      <c r="A158" s="1"/>
      <c r="B158" s="5" t="str">
        <f>Categorias!B154</f>
        <v>-</v>
      </c>
      <c r="C158" s="30">
        <v>0</v>
      </c>
      <c r="D158" s="26">
        <f>SUM('Marzo 2019'!$H158:$AL158)</f>
        <v>0</v>
      </c>
      <c r="E158" s="26">
        <f t="shared" si="28"/>
        <v>0</v>
      </c>
      <c r="F158" s="28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</row>
    <row r="159" spans="1:38" ht="14">
      <c r="A159" s="1"/>
      <c r="B159" s="11"/>
      <c r="C159" s="1"/>
      <c r="D159" s="1"/>
      <c r="E159" s="39"/>
      <c r="F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30" customHeight="1">
      <c r="A160" s="40"/>
      <c r="B160" s="11"/>
      <c r="C160" s="17" t="s">
        <v>105</v>
      </c>
      <c r="D160" s="17" t="s">
        <v>110</v>
      </c>
      <c r="E160" s="17" t="s">
        <v>70</v>
      </c>
      <c r="F160" s="40"/>
      <c r="G160" s="40"/>
      <c r="H160" s="16" t="s">
        <v>73</v>
      </c>
      <c r="I160" s="16" t="s">
        <v>74</v>
      </c>
      <c r="J160" s="16" t="s">
        <v>75</v>
      </c>
      <c r="K160" s="16" t="s">
        <v>76</v>
      </c>
      <c r="L160" s="16" t="s">
        <v>77</v>
      </c>
      <c r="M160" s="16" t="s">
        <v>78</v>
      </c>
      <c r="N160" s="16" t="s">
        <v>79</v>
      </c>
      <c r="O160" s="16" t="s">
        <v>80</v>
      </c>
      <c r="P160" s="16" t="s">
        <v>81</v>
      </c>
      <c r="Q160" s="16" t="s">
        <v>82</v>
      </c>
      <c r="R160" s="16" t="s">
        <v>83</v>
      </c>
      <c r="S160" s="16" t="s">
        <v>84</v>
      </c>
      <c r="T160" s="16" t="s">
        <v>85</v>
      </c>
      <c r="U160" s="16" t="s">
        <v>86</v>
      </c>
      <c r="V160" s="16" t="s">
        <v>87</v>
      </c>
      <c r="W160" s="16" t="s">
        <v>88</v>
      </c>
      <c r="X160" s="16" t="s">
        <v>89</v>
      </c>
      <c r="Y160" s="16" t="s">
        <v>90</v>
      </c>
      <c r="Z160" s="16" t="s">
        <v>91</v>
      </c>
      <c r="AA160" s="16" t="s">
        <v>92</v>
      </c>
      <c r="AB160" s="16" t="s">
        <v>93</v>
      </c>
      <c r="AC160" s="16" t="s">
        <v>94</v>
      </c>
      <c r="AD160" s="16" t="s">
        <v>95</v>
      </c>
      <c r="AE160" s="16" t="s">
        <v>96</v>
      </c>
      <c r="AF160" s="16" t="s">
        <v>97</v>
      </c>
      <c r="AG160" s="16" t="s">
        <v>98</v>
      </c>
      <c r="AH160" s="16" t="s">
        <v>99</v>
      </c>
      <c r="AI160" s="16" t="s">
        <v>100</v>
      </c>
      <c r="AJ160" s="16" t="s">
        <v>101</v>
      </c>
      <c r="AK160" s="16" t="s">
        <v>102</v>
      </c>
      <c r="AL160" s="16" t="s">
        <v>103</v>
      </c>
    </row>
    <row r="161" spans="1:38" ht="17.25" customHeight="1">
      <c r="A161" s="41"/>
      <c r="B161" s="42" t="s">
        <v>72</v>
      </c>
      <c r="C161" s="43">
        <f>C28+C37+C45+C58+C69+C80+C89+C99+C107+C118+C128+C138+C150</f>
        <v>0</v>
      </c>
      <c r="D161" s="43">
        <f>D28+D37+D45+D58+D69+D80+D89+D99+D107+D118+D128+D138+D150</f>
        <v>0</v>
      </c>
      <c r="E161" s="43">
        <f>E28+E37+E45+E58+E69+E80+E89+E99+E107+E118+E128+E138+E150</f>
        <v>0</v>
      </c>
      <c r="F161" s="41"/>
      <c r="G161" s="41"/>
      <c r="H161" s="44">
        <f t="shared" ref="H161:AL161" si="29">SUM(H28:H148)</f>
        <v>0</v>
      </c>
      <c r="I161" s="44">
        <f t="shared" si="29"/>
        <v>0</v>
      </c>
      <c r="J161" s="44">
        <f t="shared" si="29"/>
        <v>0</v>
      </c>
      <c r="K161" s="44">
        <f t="shared" si="29"/>
        <v>0</v>
      </c>
      <c r="L161" s="44">
        <f t="shared" si="29"/>
        <v>0</v>
      </c>
      <c r="M161" s="44">
        <f t="shared" si="29"/>
        <v>0</v>
      </c>
      <c r="N161" s="44">
        <f t="shared" si="29"/>
        <v>0</v>
      </c>
      <c r="O161" s="44">
        <f t="shared" si="29"/>
        <v>0</v>
      </c>
      <c r="P161" s="44">
        <f t="shared" si="29"/>
        <v>0</v>
      </c>
      <c r="Q161" s="44">
        <f t="shared" si="29"/>
        <v>0</v>
      </c>
      <c r="R161" s="44">
        <f t="shared" si="29"/>
        <v>0</v>
      </c>
      <c r="S161" s="44">
        <f t="shared" si="29"/>
        <v>0</v>
      </c>
      <c r="T161" s="44">
        <f t="shared" si="29"/>
        <v>0</v>
      </c>
      <c r="U161" s="44">
        <f t="shared" si="29"/>
        <v>0</v>
      </c>
      <c r="V161" s="44">
        <f t="shared" si="29"/>
        <v>0</v>
      </c>
      <c r="W161" s="44">
        <f t="shared" si="29"/>
        <v>0</v>
      </c>
      <c r="X161" s="44">
        <f t="shared" si="29"/>
        <v>0</v>
      </c>
      <c r="Y161" s="44">
        <f t="shared" si="29"/>
        <v>0</v>
      </c>
      <c r="Z161" s="44">
        <f t="shared" si="29"/>
        <v>0</v>
      </c>
      <c r="AA161" s="44">
        <f t="shared" si="29"/>
        <v>0</v>
      </c>
      <c r="AB161" s="44">
        <f t="shared" si="29"/>
        <v>0</v>
      </c>
      <c r="AC161" s="44">
        <f t="shared" si="29"/>
        <v>0</v>
      </c>
      <c r="AD161" s="44">
        <f t="shared" si="29"/>
        <v>0</v>
      </c>
      <c r="AE161" s="44">
        <f t="shared" si="29"/>
        <v>0</v>
      </c>
      <c r="AF161" s="44">
        <f t="shared" si="29"/>
        <v>0</v>
      </c>
      <c r="AG161" s="44">
        <f t="shared" si="29"/>
        <v>0</v>
      </c>
      <c r="AH161" s="44">
        <f t="shared" si="29"/>
        <v>0</v>
      </c>
      <c r="AI161" s="44">
        <f t="shared" si="29"/>
        <v>0</v>
      </c>
      <c r="AJ161" s="44">
        <f t="shared" si="29"/>
        <v>0</v>
      </c>
      <c r="AK161" s="44">
        <f t="shared" si="29"/>
        <v>0</v>
      </c>
      <c r="AL161" s="44">
        <f t="shared" si="29"/>
        <v>0</v>
      </c>
    </row>
    <row r="162" spans="1:38" ht="14">
      <c r="A162" s="1"/>
      <c r="B162" s="1"/>
      <c r="C162" s="1"/>
      <c r="D162" s="1"/>
      <c r="E162" s="1"/>
      <c r="F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">
      <c r="A163" s="1"/>
      <c r="B163" s="1"/>
      <c r="C163" s="1"/>
      <c r="D163" s="1"/>
      <c r="E163" s="1"/>
      <c r="F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">
      <c r="A164" s="1"/>
      <c r="B164" s="10"/>
      <c r="C164" s="1"/>
      <c r="D164" s="1"/>
      <c r="E164" s="1"/>
      <c r="F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5.75" customHeight="1">
      <c r="A165" s="1"/>
      <c r="B165" s="10"/>
      <c r="C165" s="1"/>
      <c r="D165" s="1"/>
      <c r="E165" s="1"/>
      <c r="F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27" customHeight="1">
      <c r="A166" s="1"/>
      <c r="B166" s="45"/>
      <c r="C166" s="85" t="s">
        <v>111</v>
      </c>
      <c r="D166" s="86"/>
      <c r="E166" s="86"/>
      <c r="F166" s="7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">
      <c r="A167" s="1"/>
      <c r="B167" s="46"/>
      <c r="C167" s="1"/>
      <c r="D167" s="1"/>
      <c r="E167" s="1"/>
      <c r="F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5.75" customHeight="1">
      <c r="A168" s="47"/>
      <c r="B168" s="48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</row>
    <row r="169" spans="1:38" ht="20.25" customHeight="1">
      <c r="A169" s="47"/>
      <c r="B169" s="49" t="s">
        <v>112</v>
      </c>
      <c r="C169" s="80" t="s">
        <v>68</v>
      </c>
      <c r="D169" s="81"/>
      <c r="E169" s="50">
        <f>C9</f>
        <v>0</v>
      </c>
      <c r="F169" s="50"/>
      <c r="G169" s="50"/>
      <c r="H169" s="50"/>
      <c r="I169" s="50"/>
      <c r="J169" s="50"/>
      <c r="K169" s="50"/>
      <c r="L169" s="50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</row>
    <row r="170" spans="1:38" ht="14">
      <c r="A170" s="47"/>
      <c r="B170" s="48"/>
      <c r="C170" s="77" t="s">
        <v>105</v>
      </c>
      <c r="D170" s="73"/>
      <c r="E170" s="47">
        <f>C26</f>
        <v>0</v>
      </c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</row>
    <row r="171" spans="1:38" ht="14">
      <c r="A171" s="47"/>
      <c r="B171" s="48"/>
      <c r="C171" s="51"/>
      <c r="D171" s="51"/>
      <c r="E171" s="47"/>
      <c r="F171" s="47"/>
      <c r="G171" s="47" t="s">
        <v>151</v>
      </c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</row>
    <row r="172" spans="1:38" ht="18.75" customHeight="1">
      <c r="A172" s="47"/>
      <c r="B172" s="48"/>
      <c r="C172" s="82" t="s">
        <v>114</v>
      </c>
      <c r="D172" s="79"/>
      <c r="E172" s="52">
        <f>E169-E170</f>
        <v>0</v>
      </c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</row>
    <row r="173" spans="1:38" ht="14">
      <c r="A173" s="47"/>
      <c r="B173" s="48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</row>
    <row r="174" spans="1:38" ht="14">
      <c r="A174" s="47"/>
      <c r="B174" s="48"/>
      <c r="C174" s="47"/>
      <c r="D174" s="47"/>
      <c r="E174" s="47"/>
      <c r="F174" s="47"/>
      <c r="G174" s="47"/>
      <c r="H174" s="53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</row>
    <row r="175" spans="1:38" ht="15.75" customHeight="1">
      <c r="A175" s="47"/>
      <c r="B175" s="48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</row>
    <row r="176" spans="1:38" ht="39.75" customHeight="1">
      <c r="A176" s="47"/>
      <c r="B176" s="54" t="s">
        <v>115</v>
      </c>
      <c r="C176" s="80" t="s">
        <v>116</v>
      </c>
      <c r="D176" s="81"/>
      <c r="E176" s="50">
        <f>D9</f>
        <v>0</v>
      </c>
      <c r="F176" s="50"/>
      <c r="G176" s="50"/>
      <c r="H176" s="50"/>
      <c r="I176" s="50"/>
      <c r="J176" s="50"/>
      <c r="K176" s="50"/>
      <c r="L176" s="50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</row>
    <row r="177" spans="1:38" ht="14">
      <c r="A177" s="47"/>
      <c r="B177" s="48"/>
      <c r="C177" s="77" t="s">
        <v>110</v>
      </c>
      <c r="D177" s="73"/>
      <c r="E177" s="47">
        <f>D26</f>
        <v>0</v>
      </c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</row>
    <row r="178" spans="1:38" ht="14">
      <c r="A178" s="1"/>
      <c r="B178" s="7"/>
      <c r="C178" s="1"/>
      <c r="D178" s="1"/>
      <c r="E178" s="1"/>
      <c r="F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8.75" customHeight="1">
      <c r="A179" s="1"/>
      <c r="B179" s="7"/>
      <c r="C179" s="78" t="s">
        <v>114</v>
      </c>
      <c r="D179" s="79"/>
      <c r="E179" s="55">
        <f>E176-E177</f>
        <v>0</v>
      </c>
      <c r="F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">
      <c r="A180" s="1"/>
      <c r="B180" s="7"/>
      <c r="C180" s="1"/>
      <c r="D180" s="1"/>
      <c r="E180" s="1"/>
      <c r="F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">
      <c r="A181" s="1"/>
      <c r="B181" s="7"/>
      <c r="C181" s="1"/>
      <c r="D181" s="1"/>
      <c r="E181" s="1"/>
      <c r="F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">
      <c r="A182" s="1"/>
      <c r="B182" s="7"/>
      <c r="C182" s="1"/>
      <c r="D182" s="1"/>
      <c r="E182" s="1"/>
      <c r="F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9.5" customHeight="1">
      <c r="A183" s="1"/>
      <c r="B183" s="7"/>
      <c r="C183" s="56"/>
      <c r="D183" s="57" t="str">
        <f>B28</f>
        <v>PRIMERO ES LO PRIMERO</v>
      </c>
      <c r="E183" s="58">
        <f>D28</f>
        <v>0</v>
      </c>
      <c r="F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9.5" customHeight="1">
      <c r="A184" s="1"/>
      <c r="B184" s="7"/>
      <c r="C184" s="56"/>
      <c r="D184" s="57" t="str">
        <f>B37</f>
        <v>SALUD</v>
      </c>
      <c r="E184" s="58">
        <f>D37</f>
        <v>0</v>
      </c>
      <c r="F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9.5" customHeight="1">
      <c r="A185" s="1"/>
      <c r="B185" s="7"/>
      <c r="C185" s="56"/>
      <c r="D185" s="57" t="str">
        <f>B45</f>
        <v>VIVIENDA</v>
      </c>
      <c r="E185" s="58">
        <f>D45</f>
        <v>0</v>
      </c>
      <c r="F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9.5" customHeight="1">
      <c r="A186" s="1"/>
      <c r="B186" s="7"/>
      <c r="C186" s="56"/>
      <c r="D186" s="57" t="str">
        <f>B58</f>
        <v>ROPA Y CALZADO</v>
      </c>
      <c r="E186" s="58">
        <f>D58</f>
        <v>0</v>
      </c>
      <c r="F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9.5" customHeight="1">
      <c r="A187" s="1"/>
      <c r="B187" s="7"/>
      <c r="C187" s="56"/>
      <c r="D187" s="57" t="str">
        <f>B69</f>
        <v>TRANSPORTE</v>
      </c>
      <c r="E187" s="58">
        <f>D69</f>
        <v>0</v>
      </c>
      <c r="F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9.5" customHeight="1">
      <c r="A188" s="1"/>
      <c r="B188" s="7"/>
      <c r="C188" s="56"/>
      <c r="D188" s="57" t="str">
        <f>B80</f>
        <v>No imprescindible HIGIENE</v>
      </c>
      <c r="E188" s="58">
        <f>D80</f>
        <v>0</v>
      </c>
      <c r="F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9.5" customHeight="1">
      <c r="A189" s="1"/>
      <c r="B189" s="7"/>
      <c r="C189" s="56"/>
      <c r="D189" s="57" t="str">
        <f>B89</f>
        <v>No Imprescindible NIÑOS</v>
      </c>
      <c r="E189" s="58">
        <f>D89</f>
        <v>0</v>
      </c>
      <c r="F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9.5" customHeight="1">
      <c r="A190" s="1"/>
      <c r="B190" s="7"/>
      <c r="C190" s="56"/>
      <c r="D190" s="57" t="str">
        <f>B99</f>
        <v>NO Imprescindible Educación</v>
      </c>
      <c r="E190" s="58">
        <f>D99</f>
        <v>0</v>
      </c>
      <c r="F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9.5" customHeight="1">
      <c r="A191" s="1"/>
      <c r="B191" s="7"/>
      <c r="C191" s="56"/>
      <c r="D191" s="57" t="str">
        <f>B107</f>
        <v>SE PUEDE QUITAR Entrenimiento</v>
      </c>
      <c r="E191" s="58">
        <f>D107</f>
        <v>0</v>
      </c>
      <c r="F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9.5" customHeight="1">
      <c r="A192" s="1"/>
      <c r="B192" s="7"/>
      <c r="C192" s="56"/>
      <c r="D192" s="57" t="str">
        <f>B118</f>
        <v>Se deben eliminar DEUDAS</v>
      </c>
      <c r="E192" s="58">
        <f>D118</f>
        <v>0</v>
      </c>
      <c r="F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9.5" customHeight="1">
      <c r="A193" s="1"/>
      <c r="B193" s="7"/>
      <c r="C193" s="56"/>
      <c r="D193" s="57" t="str">
        <f>B128</f>
        <v>NO Imprescindible Mascotas</v>
      </c>
      <c r="E193" s="58">
        <f>D128</f>
        <v>0</v>
      </c>
      <c r="F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9.5" customHeight="1">
      <c r="A194" s="1"/>
      <c r="B194" s="7"/>
      <c r="C194" s="1"/>
      <c r="D194" s="57" t="str">
        <f>B138</f>
        <v>IMPRESICINDIBLE AHORROS</v>
      </c>
      <c r="E194" s="58">
        <f>D138</f>
        <v>0</v>
      </c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9.5" customHeight="1">
      <c r="A195" s="1"/>
      <c r="B195" s="7"/>
      <c r="C195" s="1"/>
      <c r="D195" s="57" t="str">
        <f>B150</f>
        <v>OTROS</v>
      </c>
      <c r="E195" s="58">
        <f>D150</f>
        <v>0</v>
      </c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4">
      <c r="A196" s="1"/>
      <c r="B196" s="7"/>
      <c r="C196" s="1"/>
      <c r="D196" s="1"/>
      <c r="E196" s="1"/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4">
      <c r="A197" s="1"/>
      <c r="B197" s="7"/>
      <c r="C197" s="1"/>
      <c r="D197" s="1"/>
      <c r="E197" s="1"/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4">
      <c r="A198" s="1"/>
      <c r="B198" s="7"/>
      <c r="C198" s="1"/>
      <c r="D198" s="1"/>
      <c r="E198" s="1"/>
      <c r="F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4">
      <c r="A199" s="1"/>
      <c r="B199" s="7"/>
      <c r="C199" s="1"/>
      <c r="D199" s="1"/>
      <c r="E199" s="1"/>
      <c r="F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4">
      <c r="A200" s="1"/>
      <c r="B200" s="7"/>
      <c r="C200" s="1"/>
      <c r="D200" s="1"/>
      <c r="E200" s="1"/>
      <c r="F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4">
      <c r="A201" s="1"/>
      <c r="B201" s="7"/>
      <c r="C201" s="1"/>
      <c r="D201" s="1"/>
      <c r="E201" s="1"/>
      <c r="F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4">
      <c r="A202" s="1"/>
      <c r="B202" s="7"/>
      <c r="C202" s="1"/>
      <c r="D202" s="1"/>
      <c r="E202" s="1"/>
      <c r="F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4">
      <c r="A203" s="1"/>
      <c r="B203" s="7"/>
      <c r="C203" s="1"/>
      <c r="D203" s="1"/>
      <c r="E203" s="1"/>
      <c r="F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">
      <c r="A204" s="1"/>
      <c r="B204" s="7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">
      <c r="A205" s="1"/>
      <c r="B205" s="7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">
      <c r="A206" s="1"/>
      <c r="B206" s="7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">
      <c r="A207" s="1"/>
      <c r="B207" s="7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">
      <c r="A208" s="1"/>
      <c r="B208" s="7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">
      <c r="A209" s="1"/>
      <c r="B209" s="7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">
      <c r="A210" s="1"/>
      <c r="B210" s="7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">
      <c r="A211" s="1"/>
      <c r="B211" s="7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">
      <c r="A212" s="1"/>
      <c r="B212" s="7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">
      <c r="A213" s="1"/>
      <c r="B213" s="7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">
      <c r="A214" s="1"/>
      <c r="B214" s="7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">
      <c r="A215" s="1"/>
      <c r="B215" s="7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">
      <c r="A216" s="1"/>
      <c r="B216" s="7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">
      <c r="A217" s="1"/>
      <c r="B217" s="7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">
      <c r="A218" s="1"/>
      <c r="B218" s="7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">
      <c r="A219" s="1"/>
      <c r="B219" s="7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">
      <c r="A220" s="1"/>
      <c r="B220" s="7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">
      <c r="A221" s="1"/>
      <c r="B221" s="7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">
      <c r="A222" s="1"/>
      <c r="B222" s="7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">
      <c r="A223" s="1"/>
      <c r="B223" s="7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">
      <c r="A224" s="1"/>
      <c r="B224" s="7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">
      <c r="A225" s="1"/>
      <c r="B225" s="7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">
      <c r="A226" s="1"/>
      <c r="B226" s="7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">
      <c r="A227" s="1"/>
      <c r="B227" s="7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">
      <c r="A228" s="1"/>
      <c r="B228" s="7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">
      <c r="A229" s="1"/>
      <c r="B229" s="7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">
      <c r="A230" s="1"/>
      <c r="B230" s="7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">
      <c r="A231" s="1"/>
      <c r="B231" s="7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">
      <c r="A232" s="1"/>
      <c r="B232" s="7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">
      <c r="A233" s="1"/>
      <c r="B233" s="7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">
      <c r="A234" s="1"/>
      <c r="B234" s="7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">
      <c r="A235" s="1"/>
      <c r="B235" s="7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">
      <c r="A236" s="1"/>
      <c r="B236" s="7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">
      <c r="A237" s="1"/>
      <c r="B237" s="7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">
      <c r="A238" s="1"/>
      <c r="B238" s="7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">
      <c r="A239" s="1"/>
      <c r="B239" s="7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">
      <c r="A240" s="1"/>
      <c r="B240" s="7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">
      <c r="A241" s="1"/>
      <c r="B241" s="7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">
      <c r="A242" s="1"/>
      <c r="B242" s="7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">
      <c r="A243" s="1"/>
      <c r="B243" s="7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">
      <c r="A244" s="1"/>
      <c r="B244" s="7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">
      <c r="A245" s="1"/>
      <c r="B245" s="7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">
      <c r="A246" s="1"/>
      <c r="B246" s="7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">
      <c r="A247" s="1"/>
      <c r="B247" s="7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">
      <c r="A248" s="1"/>
      <c r="B248" s="7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">
      <c r="A249" s="1"/>
      <c r="B249" s="7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">
      <c r="A250" s="1"/>
      <c r="B250" s="7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">
      <c r="A251" s="1"/>
      <c r="B251" s="7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">
      <c r="A252" s="1"/>
      <c r="B252" s="7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">
      <c r="A253" s="1"/>
      <c r="B253" s="7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">
      <c r="A254" s="1"/>
      <c r="B254" s="7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">
      <c r="A255" s="1"/>
      <c r="B255" s="7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">
      <c r="A256" s="1"/>
      <c r="B256" s="7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">
      <c r="A257" s="1"/>
      <c r="B257" s="7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">
      <c r="A258" s="1"/>
      <c r="B258" s="7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">
      <c r="A259" s="1"/>
      <c r="B259" s="7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">
      <c r="A260" s="1"/>
      <c r="B260" s="7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">
      <c r="A261" s="1"/>
      <c r="B261" s="7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">
      <c r="A262" s="1"/>
      <c r="B262" s="7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">
      <c r="A263" s="1"/>
      <c r="B263" s="7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">
      <c r="A264" s="1"/>
      <c r="B264" s="7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">
      <c r="A265" s="1"/>
      <c r="B265" s="7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">
      <c r="A266" s="1"/>
      <c r="B266" s="7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">
      <c r="A267" s="1"/>
      <c r="B267" s="7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">
      <c r="A268" s="1"/>
      <c r="B268" s="7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">
      <c r="A269" s="1"/>
      <c r="B269" s="7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">
      <c r="A270" s="1"/>
      <c r="B270" s="7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">
      <c r="A271" s="1"/>
      <c r="B271" s="7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">
      <c r="A272" s="1"/>
      <c r="B272" s="7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">
      <c r="A273" s="1"/>
      <c r="B273" s="7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">
      <c r="A274" s="1"/>
      <c r="B274" s="7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">
      <c r="A275" s="1"/>
      <c r="B275" s="7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">
      <c r="A276" s="1"/>
      <c r="B276" s="7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">
      <c r="A277" s="1"/>
      <c r="B277" s="7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">
      <c r="A278" s="1"/>
      <c r="B278" s="7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">
      <c r="A279" s="1"/>
      <c r="B279" s="7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">
      <c r="A280" s="1"/>
      <c r="B280" s="7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">
      <c r="A281" s="1"/>
      <c r="B281" s="7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">
      <c r="A282" s="1"/>
      <c r="B282" s="7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">
      <c r="A283" s="1"/>
      <c r="B283" s="7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">
      <c r="A284" s="1"/>
      <c r="B284" s="7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">
      <c r="A285" s="1"/>
      <c r="B285" s="7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">
      <c r="A286" s="1"/>
      <c r="B286" s="7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">
      <c r="A287" s="1"/>
      <c r="B287" s="7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">
      <c r="A288" s="1"/>
      <c r="B288" s="7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">
      <c r="A289" s="1"/>
      <c r="B289" s="7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">
      <c r="A290" s="1"/>
      <c r="B290" s="7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">
      <c r="A291" s="1"/>
      <c r="B291" s="7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">
      <c r="A292" s="1"/>
      <c r="B292" s="7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">
      <c r="A293" s="1"/>
      <c r="B293" s="7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">
      <c r="A294" s="1"/>
      <c r="B294" s="7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">
      <c r="A295" s="1"/>
      <c r="B295" s="7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">
      <c r="A296" s="1"/>
      <c r="B296" s="7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">
      <c r="A297" s="1"/>
      <c r="B297" s="7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">
      <c r="A298" s="1"/>
      <c r="B298" s="7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">
      <c r="A299" s="1"/>
      <c r="B299" s="7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">
      <c r="A300" s="1"/>
      <c r="B300" s="7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">
      <c r="A301" s="1"/>
      <c r="B301" s="7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">
      <c r="A302" s="1"/>
      <c r="B302" s="7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">
      <c r="A303" s="1"/>
      <c r="B303" s="7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">
      <c r="A304" s="1"/>
      <c r="B304" s="7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">
      <c r="A305" s="1"/>
      <c r="B305" s="7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">
      <c r="A306" s="1"/>
      <c r="B306" s="7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">
      <c r="A307" s="1"/>
      <c r="B307" s="7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">
      <c r="A308" s="1"/>
      <c r="B308" s="7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">
      <c r="A309" s="1"/>
      <c r="B309" s="7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">
      <c r="A310" s="1"/>
      <c r="B310" s="7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">
      <c r="A311" s="1"/>
      <c r="B311" s="7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">
      <c r="A312" s="1"/>
      <c r="B312" s="7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">
      <c r="A313" s="1"/>
      <c r="B313" s="7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">
      <c r="A314" s="1"/>
      <c r="B314" s="7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">
      <c r="A315" s="1"/>
      <c r="B315" s="7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">
      <c r="A316" s="1"/>
      <c r="B316" s="7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">
      <c r="A317" s="1"/>
      <c r="B317" s="7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">
      <c r="A318" s="1"/>
      <c r="B318" s="7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">
      <c r="A319" s="1"/>
      <c r="B319" s="7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">
      <c r="A320" s="1"/>
      <c r="B320" s="7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">
      <c r="A321" s="1"/>
      <c r="B321" s="7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">
      <c r="A322" s="1"/>
      <c r="B322" s="7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">
      <c r="A323" s="1"/>
      <c r="B323" s="7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">
      <c r="A324" s="1"/>
      <c r="B324" s="7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">
      <c r="A325" s="1"/>
      <c r="B325" s="7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">
      <c r="A326" s="1"/>
      <c r="B326" s="7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">
      <c r="A327" s="1"/>
      <c r="B327" s="7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">
      <c r="A328" s="1"/>
      <c r="B328" s="7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">
      <c r="A329" s="1"/>
      <c r="B329" s="7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">
      <c r="A330" s="1"/>
      <c r="B330" s="7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">
      <c r="A331" s="1"/>
      <c r="B331" s="7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">
      <c r="A332" s="1"/>
      <c r="B332" s="7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">
      <c r="A333" s="1"/>
      <c r="B333" s="7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">
      <c r="A334" s="1"/>
      <c r="B334" s="7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">
      <c r="A335" s="1"/>
      <c r="B335" s="7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">
      <c r="A336" s="1"/>
      <c r="B336" s="7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">
      <c r="A337" s="1"/>
      <c r="B337" s="7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">
      <c r="A338" s="1"/>
      <c r="B338" s="7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">
      <c r="A339" s="1"/>
      <c r="B339" s="7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">
      <c r="A340" s="1"/>
      <c r="B340" s="7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">
      <c r="A341" s="1"/>
      <c r="B341" s="7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">
      <c r="A342" s="1"/>
      <c r="B342" s="7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">
      <c r="A343" s="1"/>
      <c r="B343" s="7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">
      <c r="A344" s="1"/>
      <c r="B344" s="7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">
      <c r="A345" s="1"/>
      <c r="B345" s="7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">
      <c r="A346" s="1"/>
      <c r="B346" s="7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">
      <c r="A347" s="1"/>
      <c r="B347" s="7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">
      <c r="A348" s="1"/>
      <c r="B348" s="7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">
      <c r="A349" s="1"/>
      <c r="B349" s="7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">
      <c r="A350" s="1"/>
      <c r="B350" s="7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">
      <c r="A351" s="1"/>
      <c r="B351" s="7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">
      <c r="A352" s="1"/>
      <c r="B352" s="7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">
      <c r="A353" s="1"/>
      <c r="B353" s="7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">
      <c r="A354" s="1"/>
      <c r="B354" s="7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">
      <c r="A355" s="1"/>
      <c r="B355" s="7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">
      <c r="A356" s="1"/>
      <c r="B356" s="7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">
      <c r="A357" s="1"/>
      <c r="B357" s="7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">
      <c r="A358" s="1"/>
      <c r="B358" s="7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">
      <c r="A359" s="1"/>
      <c r="B359" s="7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">
      <c r="A360" s="1"/>
      <c r="B360" s="7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">
      <c r="A361" s="1"/>
      <c r="B361" s="7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">
      <c r="A362" s="1"/>
      <c r="B362" s="7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">
      <c r="A363" s="1"/>
      <c r="B363" s="7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">
      <c r="A364" s="1"/>
      <c r="B364" s="7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">
      <c r="A365" s="1"/>
      <c r="B365" s="7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">
      <c r="A366" s="1"/>
      <c r="B366" s="7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">
      <c r="A367" s="1"/>
      <c r="B367" s="7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">
      <c r="A368" s="1"/>
      <c r="B368" s="7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">
      <c r="A369" s="1"/>
      <c r="B369" s="7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">
      <c r="A370" s="1"/>
      <c r="B370" s="7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">
      <c r="A371" s="1"/>
      <c r="B371" s="7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">
      <c r="A372" s="1"/>
      <c r="B372" s="7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">
      <c r="A373" s="1"/>
      <c r="B373" s="7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">
      <c r="A374" s="1"/>
      <c r="B374" s="7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">
      <c r="A375" s="1"/>
      <c r="B375" s="7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">
      <c r="A376" s="1"/>
      <c r="B376" s="7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">
      <c r="A377" s="1"/>
      <c r="B377" s="7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">
      <c r="A378" s="1"/>
      <c r="B378" s="7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">
      <c r="A379" s="1"/>
      <c r="B379" s="7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">
      <c r="A380" s="1"/>
      <c r="B380" s="7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">
      <c r="A381" s="1"/>
      <c r="B381" s="7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">
      <c r="A382" s="1"/>
      <c r="B382" s="7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">
      <c r="A383" s="1"/>
      <c r="B383" s="7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">
      <c r="A384" s="1"/>
      <c r="B384" s="7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">
      <c r="A385" s="1"/>
      <c r="B385" s="7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">
      <c r="A386" s="1"/>
      <c r="B386" s="7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">
      <c r="A387" s="1"/>
      <c r="B387" s="7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">
      <c r="A388" s="1"/>
      <c r="B388" s="7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">
      <c r="A389" s="1"/>
      <c r="B389" s="7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">
      <c r="A390" s="1"/>
      <c r="B390" s="7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">
      <c r="A391" s="1"/>
      <c r="B391" s="7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">
      <c r="A392" s="1"/>
      <c r="B392" s="7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">
      <c r="A393" s="1"/>
      <c r="B393" s="7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">
      <c r="A394" s="1"/>
      <c r="B394" s="7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">
      <c r="A395" s="1"/>
      <c r="B395" s="7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">
      <c r="A396" s="1"/>
      <c r="B396" s="7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">
      <c r="A397" s="1"/>
      <c r="B397" s="7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">
      <c r="A398" s="1"/>
      <c r="B398" s="7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">
      <c r="A399" s="1"/>
      <c r="B399" s="7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">
      <c r="A400" s="1"/>
      <c r="B400" s="7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">
      <c r="A401" s="1"/>
      <c r="B401" s="7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">
      <c r="A402" s="1"/>
      <c r="B402" s="7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">
      <c r="A403" s="1"/>
      <c r="B403" s="7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">
      <c r="A404" s="1"/>
      <c r="B404" s="7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">
      <c r="A405" s="1"/>
      <c r="B405" s="7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">
      <c r="A406" s="1"/>
      <c r="B406" s="7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">
      <c r="A407" s="1"/>
      <c r="B407" s="7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">
      <c r="A408" s="1"/>
      <c r="B408" s="7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">
      <c r="A409" s="1"/>
      <c r="B409" s="7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">
      <c r="A410" s="1"/>
      <c r="B410" s="7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">
      <c r="A411" s="1"/>
      <c r="B411" s="7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">
      <c r="A412" s="1"/>
      <c r="B412" s="7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">
      <c r="A413" s="1"/>
      <c r="B413" s="7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">
      <c r="A414" s="1"/>
      <c r="B414" s="7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">
      <c r="A415" s="1"/>
      <c r="B415" s="7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">
      <c r="A416" s="1"/>
      <c r="B416" s="7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">
      <c r="A417" s="1"/>
      <c r="B417" s="7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">
      <c r="A418" s="1"/>
      <c r="B418" s="7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">
      <c r="A419" s="1"/>
      <c r="B419" s="7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">
      <c r="A420" s="1"/>
      <c r="B420" s="7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">
      <c r="A421" s="1"/>
      <c r="B421" s="7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">
      <c r="A422" s="1"/>
      <c r="B422" s="7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">
      <c r="A423" s="1"/>
      <c r="B423" s="7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">
      <c r="A424" s="1"/>
      <c r="B424" s="7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">
      <c r="A425" s="1"/>
      <c r="B425" s="7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">
      <c r="A426" s="1"/>
      <c r="B426" s="7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">
      <c r="A427" s="1"/>
      <c r="B427" s="7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">
      <c r="A428" s="1"/>
      <c r="B428" s="7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">
      <c r="A429" s="1"/>
      <c r="B429" s="7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">
      <c r="A430" s="1"/>
      <c r="B430" s="7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">
      <c r="A431" s="1"/>
      <c r="B431" s="7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">
      <c r="A432" s="1"/>
      <c r="B432" s="7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">
      <c r="A433" s="1"/>
      <c r="B433" s="7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">
      <c r="A434" s="1"/>
      <c r="B434" s="7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">
      <c r="A435" s="1"/>
      <c r="B435" s="7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">
      <c r="A436" s="1"/>
      <c r="B436" s="7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">
      <c r="A437" s="1"/>
      <c r="B437" s="7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">
      <c r="A438" s="1"/>
      <c r="B438" s="7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">
      <c r="A439" s="1"/>
      <c r="B439" s="7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">
      <c r="A440" s="1"/>
      <c r="B440" s="7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">
      <c r="A441" s="1"/>
      <c r="B441" s="7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">
      <c r="A442" s="1"/>
      <c r="B442" s="7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">
      <c r="A443" s="1"/>
      <c r="B443" s="7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">
      <c r="A444" s="1"/>
      <c r="B444" s="7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">
      <c r="A445" s="1"/>
      <c r="B445" s="7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">
      <c r="A446" s="1"/>
      <c r="B446" s="7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">
      <c r="A447" s="1"/>
      <c r="B447" s="7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">
      <c r="A448" s="1"/>
      <c r="B448" s="7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">
      <c r="A449" s="1"/>
      <c r="B449" s="7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">
      <c r="A450" s="1"/>
      <c r="B450" s="7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">
      <c r="A451" s="1"/>
      <c r="B451" s="7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">
      <c r="A452" s="1"/>
      <c r="B452" s="7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">
      <c r="A453" s="1"/>
      <c r="B453" s="7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">
      <c r="A454" s="1"/>
      <c r="B454" s="7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">
      <c r="A455" s="1"/>
      <c r="B455" s="7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">
      <c r="A456" s="1"/>
      <c r="B456" s="7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">
      <c r="A457" s="1"/>
      <c r="B457" s="7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">
      <c r="A458" s="1"/>
      <c r="B458" s="7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">
      <c r="A459" s="1"/>
      <c r="B459" s="7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">
      <c r="A460" s="1"/>
      <c r="B460" s="7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">
      <c r="A461" s="1"/>
      <c r="B461" s="7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">
      <c r="A462" s="1"/>
      <c r="B462" s="7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">
      <c r="A463" s="1"/>
      <c r="B463" s="7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">
      <c r="A464" s="1"/>
      <c r="B464" s="7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">
      <c r="A465" s="1"/>
      <c r="B465" s="7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">
      <c r="A466" s="1"/>
      <c r="B466" s="7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">
      <c r="A467" s="1"/>
      <c r="B467" s="7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">
      <c r="A468" s="1"/>
      <c r="B468" s="7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">
      <c r="A469" s="1"/>
      <c r="B469" s="7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">
      <c r="A470" s="1"/>
      <c r="B470" s="7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">
      <c r="A471" s="1"/>
      <c r="B471" s="7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">
      <c r="A472" s="1"/>
      <c r="B472" s="7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">
      <c r="A473" s="1"/>
      <c r="B473" s="7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">
      <c r="A474" s="1"/>
      <c r="B474" s="7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">
      <c r="A475" s="1"/>
      <c r="B475" s="7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">
      <c r="A476" s="1"/>
      <c r="B476" s="7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">
      <c r="A477" s="1"/>
      <c r="B477" s="7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">
      <c r="A478" s="1"/>
      <c r="B478" s="7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">
      <c r="A479" s="1"/>
      <c r="B479" s="7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">
      <c r="A480" s="1"/>
      <c r="B480" s="7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">
      <c r="A481" s="1"/>
      <c r="B481" s="7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">
      <c r="A482" s="1"/>
      <c r="B482" s="7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">
      <c r="A483" s="1"/>
      <c r="B483" s="7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">
      <c r="A484" s="1"/>
      <c r="B484" s="7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">
      <c r="A485" s="1"/>
      <c r="B485" s="7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">
      <c r="A486" s="1"/>
      <c r="B486" s="7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">
      <c r="A487" s="1"/>
      <c r="B487" s="7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">
      <c r="A488" s="1"/>
      <c r="B488" s="7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">
      <c r="A489" s="1"/>
      <c r="B489" s="7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">
      <c r="A490" s="1"/>
      <c r="B490" s="7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">
      <c r="A491" s="1"/>
      <c r="B491" s="7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">
      <c r="A492" s="1"/>
      <c r="B492" s="7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">
      <c r="A493" s="1"/>
      <c r="B493" s="7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">
      <c r="A494" s="1"/>
      <c r="B494" s="7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">
      <c r="A495" s="1"/>
      <c r="B495" s="7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">
      <c r="A496" s="1"/>
      <c r="B496" s="7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">
      <c r="A497" s="1"/>
      <c r="B497" s="7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">
      <c r="A498" s="1"/>
      <c r="B498" s="7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">
      <c r="A499" s="1"/>
      <c r="B499" s="7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">
      <c r="A500" s="1"/>
      <c r="B500" s="7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">
      <c r="A501" s="1"/>
      <c r="B501" s="7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">
      <c r="A502" s="1"/>
      <c r="B502" s="7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">
      <c r="A503" s="1"/>
      <c r="B503" s="7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">
      <c r="A504" s="1"/>
      <c r="B504" s="7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">
      <c r="A505" s="1"/>
      <c r="B505" s="7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">
      <c r="A506" s="1"/>
      <c r="B506" s="7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">
      <c r="A507" s="1"/>
      <c r="B507" s="7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">
      <c r="A508" s="1"/>
      <c r="B508" s="7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">
      <c r="A509" s="1"/>
      <c r="B509" s="7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">
      <c r="A510" s="1"/>
      <c r="B510" s="7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">
      <c r="A511" s="1"/>
      <c r="B511" s="7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">
      <c r="A512" s="1"/>
      <c r="B512" s="7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">
      <c r="A513" s="1"/>
      <c r="B513" s="7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">
      <c r="A514" s="1"/>
      <c r="B514" s="7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">
      <c r="A515" s="1"/>
      <c r="B515" s="7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">
      <c r="A516" s="1"/>
      <c r="B516" s="7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">
      <c r="A517" s="1"/>
      <c r="B517" s="7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">
      <c r="A518" s="1"/>
      <c r="B518" s="7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">
      <c r="A519" s="1"/>
      <c r="B519" s="7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">
      <c r="A520" s="1"/>
      <c r="B520" s="7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">
      <c r="A521" s="1"/>
      <c r="B521" s="7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">
      <c r="A522" s="1"/>
      <c r="B522" s="7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">
      <c r="A523" s="1"/>
      <c r="B523" s="7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">
      <c r="A524" s="1"/>
      <c r="B524" s="7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">
      <c r="A525" s="1"/>
      <c r="B525" s="7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">
      <c r="A526" s="1"/>
      <c r="B526" s="7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">
      <c r="A527" s="1"/>
      <c r="B527" s="7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">
      <c r="A528" s="1"/>
      <c r="B528" s="7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">
      <c r="A529" s="1"/>
      <c r="B529" s="7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">
      <c r="A530" s="1"/>
      <c r="B530" s="7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">
      <c r="A531" s="1"/>
      <c r="B531" s="7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">
      <c r="A532" s="1"/>
      <c r="B532" s="7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">
      <c r="A533" s="1"/>
      <c r="B533" s="7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">
      <c r="A534" s="1"/>
      <c r="B534" s="7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">
      <c r="A535" s="1"/>
      <c r="B535" s="7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">
      <c r="A536" s="1"/>
      <c r="B536" s="7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">
      <c r="A537" s="1"/>
      <c r="B537" s="7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">
      <c r="A538" s="1"/>
      <c r="B538" s="7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">
      <c r="A539" s="1"/>
      <c r="B539" s="7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">
      <c r="A540" s="1"/>
      <c r="B540" s="7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">
      <c r="A541" s="1"/>
      <c r="B541" s="7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">
      <c r="A542" s="1"/>
      <c r="B542" s="7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">
      <c r="A543" s="1"/>
      <c r="B543" s="7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">
      <c r="A544" s="1"/>
      <c r="B544" s="7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">
      <c r="A545" s="1"/>
      <c r="B545" s="7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">
      <c r="A546" s="1"/>
      <c r="B546" s="7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">
      <c r="A547" s="1"/>
      <c r="B547" s="7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">
      <c r="A548" s="1"/>
      <c r="B548" s="7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">
      <c r="A549" s="1"/>
      <c r="B549" s="7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">
      <c r="A550" s="1"/>
      <c r="B550" s="7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">
      <c r="A551" s="1"/>
      <c r="B551" s="7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">
      <c r="A552" s="1"/>
      <c r="B552" s="7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">
      <c r="A553" s="1"/>
      <c r="B553" s="7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">
      <c r="A554" s="1"/>
      <c r="B554" s="7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">
      <c r="A555" s="1"/>
      <c r="B555" s="7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">
      <c r="A556" s="1"/>
      <c r="B556" s="7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">
      <c r="A557" s="1"/>
      <c r="B557" s="7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">
      <c r="A558" s="1"/>
      <c r="B558" s="7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">
      <c r="A559" s="1"/>
      <c r="B559" s="7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">
      <c r="A560" s="1"/>
      <c r="B560" s="7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">
      <c r="A561" s="1"/>
      <c r="B561" s="7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">
      <c r="A562" s="1"/>
      <c r="B562" s="7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">
      <c r="A563" s="1"/>
      <c r="B563" s="7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">
      <c r="A564" s="1"/>
      <c r="B564" s="7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">
      <c r="A565" s="1"/>
      <c r="B565" s="7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">
      <c r="A566" s="1"/>
      <c r="B566" s="7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">
      <c r="A567" s="1"/>
      <c r="B567" s="7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">
      <c r="A568" s="1"/>
      <c r="B568" s="7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">
      <c r="A569" s="1"/>
      <c r="B569" s="7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">
      <c r="A570" s="1"/>
      <c r="B570" s="7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">
      <c r="A571" s="1"/>
      <c r="B571" s="7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">
      <c r="A572" s="1"/>
      <c r="B572" s="7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">
      <c r="A573" s="1"/>
      <c r="B573" s="7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">
      <c r="A574" s="1"/>
      <c r="B574" s="7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">
      <c r="A575" s="1"/>
      <c r="B575" s="7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">
      <c r="A576" s="1"/>
      <c r="B576" s="7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">
      <c r="A577" s="1"/>
      <c r="B577" s="7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">
      <c r="A578" s="1"/>
      <c r="B578" s="7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">
      <c r="A579" s="1"/>
      <c r="B579" s="7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">
      <c r="A580" s="1"/>
      <c r="B580" s="7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">
      <c r="A581" s="1"/>
      <c r="B581" s="7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">
      <c r="A582" s="1"/>
      <c r="B582" s="7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">
      <c r="A583" s="1"/>
      <c r="B583" s="7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">
      <c r="A584" s="1"/>
      <c r="B584" s="7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">
      <c r="A585" s="1"/>
      <c r="B585" s="7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">
      <c r="A586" s="1"/>
      <c r="B586" s="7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">
      <c r="A587" s="1"/>
      <c r="B587" s="7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">
      <c r="A588" s="1"/>
      <c r="B588" s="7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">
      <c r="A589" s="1"/>
      <c r="B589" s="7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">
      <c r="A590" s="1"/>
      <c r="B590" s="7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">
      <c r="A591" s="1"/>
      <c r="B591" s="7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">
      <c r="A592" s="1"/>
      <c r="B592" s="7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">
      <c r="A593" s="1"/>
      <c r="B593" s="7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">
      <c r="A594" s="1"/>
      <c r="B594" s="7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">
      <c r="A595" s="1"/>
      <c r="B595" s="7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">
      <c r="A596" s="1"/>
      <c r="B596" s="7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">
      <c r="A597" s="1"/>
      <c r="B597" s="7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">
      <c r="A598" s="1"/>
      <c r="B598" s="7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">
      <c r="A599" s="1"/>
      <c r="B599" s="7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">
      <c r="A600" s="1"/>
      <c r="B600" s="7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">
      <c r="A601" s="1"/>
      <c r="B601" s="7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">
      <c r="A602" s="1"/>
      <c r="B602" s="7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">
      <c r="A603" s="1"/>
      <c r="B603" s="7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">
      <c r="A604" s="1"/>
      <c r="B604" s="7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">
      <c r="A605" s="1"/>
      <c r="B605" s="7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">
      <c r="A606" s="1"/>
      <c r="B606" s="7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">
      <c r="A607" s="1"/>
      <c r="B607" s="7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">
      <c r="A608" s="1"/>
      <c r="B608" s="7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">
      <c r="A609" s="1"/>
      <c r="B609" s="7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">
      <c r="A610" s="1"/>
      <c r="B610" s="7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">
      <c r="A611" s="1"/>
      <c r="B611" s="7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">
      <c r="A612" s="1"/>
      <c r="B612" s="7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">
      <c r="A613" s="1"/>
      <c r="B613" s="7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">
      <c r="A614" s="1"/>
      <c r="B614" s="7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">
      <c r="A615" s="1"/>
      <c r="B615" s="7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">
      <c r="A616" s="1"/>
      <c r="B616" s="7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">
      <c r="A617" s="1"/>
      <c r="B617" s="7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">
      <c r="A618" s="1"/>
      <c r="B618" s="7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">
      <c r="A619" s="1"/>
      <c r="B619" s="7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">
      <c r="A620" s="1"/>
      <c r="B620" s="7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">
      <c r="A621" s="1"/>
      <c r="B621" s="7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">
      <c r="A622" s="1"/>
      <c r="B622" s="7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">
      <c r="A623" s="1"/>
      <c r="B623" s="7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">
      <c r="A624" s="1"/>
      <c r="B624" s="7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">
      <c r="A625" s="1"/>
      <c r="B625" s="7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">
      <c r="A626" s="1"/>
      <c r="B626" s="7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">
      <c r="A627" s="1"/>
      <c r="B627" s="7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">
      <c r="A628" s="1"/>
      <c r="B628" s="7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">
      <c r="A629" s="1"/>
      <c r="B629" s="7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">
      <c r="A630" s="1"/>
      <c r="B630" s="7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">
      <c r="A631" s="1"/>
      <c r="B631" s="7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">
      <c r="A632" s="1"/>
      <c r="B632" s="7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">
      <c r="A633" s="1"/>
      <c r="B633" s="7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">
      <c r="A634" s="1"/>
      <c r="B634" s="7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">
      <c r="A635" s="1"/>
      <c r="B635" s="7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">
      <c r="A636" s="1"/>
      <c r="B636" s="7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">
      <c r="A637" s="1"/>
      <c r="B637" s="7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">
      <c r="A638" s="1"/>
      <c r="B638" s="7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">
      <c r="A639" s="1"/>
      <c r="B639" s="7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">
      <c r="A640" s="1"/>
      <c r="B640" s="7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">
      <c r="A641" s="1"/>
      <c r="B641" s="7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">
      <c r="A642" s="1"/>
      <c r="B642" s="7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">
      <c r="A643" s="1"/>
      <c r="B643" s="7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">
      <c r="A644" s="1"/>
      <c r="B644" s="7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">
      <c r="A645" s="1"/>
      <c r="B645" s="7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">
      <c r="A646" s="1"/>
      <c r="B646" s="7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">
      <c r="A647" s="1"/>
      <c r="B647" s="7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">
      <c r="A648" s="1"/>
      <c r="B648" s="7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">
      <c r="A649" s="1"/>
      <c r="B649" s="7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">
      <c r="A650" s="1"/>
      <c r="B650" s="7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">
      <c r="A651" s="1"/>
      <c r="B651" s="7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">
      <c r="A652" s="1"/>
      <c r="B652" s="7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">
      <c r="A653" s="1"/>
      <c r="B653" s="7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">
      <c r="A654" s="1"/>
      <c r="B654" s="7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">
      <c r="A655" s="1"/>
      <c r="B655" s="7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">
      <c r="A656" s="1"/>
      <c r="B656" s="7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">
      <c r="A657" s="1"/>
      <c r="B657" s="7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">
      <c r="A658" s="1"/>
      <c r="B658" s="7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">
      <c r="A659" s="1"/>
      <c r="B659" s="7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">
      <c r="A660" s="1"/>
      <c r="B660" s="7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">
      <c r="A661" s="1"/>
      <c r="B661" s="7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">
      <c r="A662" s="1"/>
      <c r="B662" s="7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">
      <c r="A663" s="1"/>
      <c r="B663" s="7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">
      <c r="A664" s="1"/>
      <c r="B664" s="7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">
      <c r="A665" s="1"/>
      <c r="B665" s="7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">
      <c r="A666" s="1"/>
      <c r="B666" s="7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">
      <c r="A667" s="1"/>
      <c r="B667" s="7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">
      <c r="A668" s="1"/>
      <c r="B668" s="7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">
      <c r="A669" s="1"/>
      <c r="B669" s="7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">
      <c r="A670" s="1"/>
      <c r="B670" s="7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">
      <c r="A671" s="1"/>
      <c r="B671" s="7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">
      <c r="A672" s="1"/>
      <c r="B672" s="7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">
      <c r="A673" s="1"/>
      <c r="B673" s="7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">
      <c r="A674" s="1"/>
      <c r="B674" s="7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">
      <c r="A675" s="1"/>
      <c r="B675" s="7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">
      <c r="A676" s="1"/>
      <c r="B676" s="7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">
      <c r="A677" s="1"/>
      <c r="B677" s="7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">
      <c r="A678" s="1"/>
      <c r="B678" s="7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">
      <c r="A679" s="1"/>
      <c r="B679" s="7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">
      <c r="A680" s="1"/>
      <c r="B680" s="7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">
      <c r="A681" s="1"/>
      <c r="B681" s="7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">
      <c r="A682" s="1"/>
      <c r="B682" s="7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">
      <c r="A683" s="1"/>
      <c r="B683" s="7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">
      <c r="A684" s="1"/>
      <c r="B684" s="7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">
      <c r="A685" s="1"/>
      <c r="B685" s="7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">
      <c r="A686" s="1"/>
      <c r="B686" s="7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">
      <c r="A687" s="1"/>
      <c r="B687" s="7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">
      <c r="A688" s="1"/>
      <c r="B688" s="7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">
      <c r="A689" s="1"/>
      <c r="B689" s="7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">
      <c r="A690" s="1"/>
      <c r="B690" s="7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">
      <c r="A691" s="1"/>
      <c r="B691" s="7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">
      <c r="A692" s="1"/>
      <c r="B692" s="7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">
      <c r="A693" s="1"/>
      <c r="B693" s="7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">
      <c r="A694" s="1"/>
      <c r="B694" s="7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">
      <c r="A695" s="1"/>
      <c r="B695" s="7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">
      <c r="A696" s="1"/>
      <c r="B696" s="7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">
      <c r="A697" s="1"/>
      <c r="B697" s="7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">
      <c r="A698" s="1"/>
      <c r="B698" s="7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">
      <c r="A699" s="1"/>
      <c r="B699" s="7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">
      <c r="A700" s="1"/>
      <c r="B700" s="7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">
      <c r="A701" s="1"/>
      <c r="B701" s="7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">
      <c r="A702" s="1"/>
      <c r="B702" s="7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">
      <c r="A703" s="1"/>
      <c r="B703" s="7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">
      <c r="A704" s="1"/>
      <c r="B704" s="7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">
      <c r="A705" s="1"/>
      <c r="B705" s="7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">
      <c r="A706" s="1"/>
      <c r="B706" s="7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">
      <c r="A707" s="1"/>
      <c r="B707" s="7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">
      <c r="A708" s="1"/>
      <c r="B708" s="7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">
      <c r="A709" s="1"/>
      <c r="B709" s="7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">
      <c r="A710" s="1"/>
      <c r="B710" s="7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">
      <c r="A711" s="1"/>
      <c r="B711" s="7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">
      <c r="A712" s="1"/>
      <c r="B712" s="7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">
      <c r="A713" s="1"/>
      <c r="B713" s="7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">
      <c r="A714" s="1"/>
      <c r="B714" s="7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">
      <c r="A715" s="1"/>
      <c r="B715" s="7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">
      <c r="A716" s="1"/>
      <c r="B716" s="7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">
      <c r="A717" s="1"/>
      <c r="B717" s="7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">
      <c r="A718" s="1"/>
      <c r="B718" s="7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">
      <c r="A719" s="1"/>
      <c r="B719" s="7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">
      <c r="A720" s="1"/>
      <c r="B720" s="7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">
      <c r="A721" s="1"/>
      <c r="B721" s="7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">
      <c r="A722" s="1"/>
      <c r="B722" s="7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">
      <c r="A723" s="1"/>
      <c r="B723" s="7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">
      <c r="A724" s="1"/>
      <c r="B724" s="7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">
      <c r="A725" s="1"/>
      <c r="B725" s="7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">
      <c r="A726" s="1"/>
      <c r="B726" s="7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">
      <c r="A727" s="1"/>
      <c r="B727" s="7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">
      <c r="A728" s="1"/>
      <c r="B728" s="7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">
      <c r="A729" s="1"/>
      <c r="B729" s="7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">
      <c r="A730" s="1"/>
      <c r="B730" s="7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">
      <c r="A731" s="1"/>
      <c r="B731" s="7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">
      <c r="A732" s="1"/>
      <c r="B732" s="7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">
      <c r="A733" s="1"/>
      <c r="B733" s="7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">
      <c r="A734" s="1"/>
      <c r="B734" s="7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">
      <c r="A735" s="1"/>
      <c r="B735" s="7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">
      <c r="A736" s="1"/>
      <c r="B736" s="7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">
      <c r="A737" s="1"/>
      <c r="B737" s="7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">
      <c r="A738" s="1"/>
      <c r="B738" s="7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">
      <c r="A739" s="1"/>
      <c r="B739" s="7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">
      <c r="A740" s="1"/>
      <c r="B740" s="7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">
      <c r="A741" s="1"/>
      <c r="B741" s="7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">
      <c r="A742" s="1"/>
      <c r="B742" s="7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">
      <c r="A743" s="1"/>
      <c r="B743" s="7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">
      <c r="A744" s="1"/>
      <c r="B744" s="7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">
      <c r="A745" s="1"/>
      <c r="B745" s="7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">
      <c r="A746" s="1"/>
      <c r="B746" s="7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">
      <c r="A747" s="1"/>
      <c r="B747" s="7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">
      <c r="A748" s="1"/>
      <c r="B748" s="7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">
      <c r="A749" s="1"/>
      <c r="B749" s="7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">
      <c r="A750" s="1"/>
      <c r="B750" s="7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">
      <c r="A751" s="1"/>
      <c r="B751" s="7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">
      <c r="A752" s="1"/>
      <c r="B752" s="7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">
      <c r="A753" s="1"/>
      <c r="B753" s="7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">
      <c r="A754" s="1"/>
      <c r="B754" s="7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">
      <c r="A755" s="1"/>
      <c r="B755" s="7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">
      <c r="A756" s="1"/>
      <c r="B756" s="7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">
      <c r="A757" s="1"/>
      <c r="B757" s="7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">
      <c r="A758" s="1"/>
      <c r="B758" s="7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">
      <c r="A759" s="1"/>
      <c r="B759" s="7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">
      <c r="A760" s="1"/>
      <c r="B760" s="7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">
      <c r="A761" s="1"/>
      <c r="B761" s="7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">
      <c r="A762" s="1"/>
      <c r="B762" s="7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">
      <c r="A763" s="1"/>
      <c r="B763" s="7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">
      <c r="A764" s="1"/>
      <c r="B764" s="7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">
      <c r="A765" s="1"/>
      <c r="B765" s="7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">
      <c r="A766" s="1"/>
      <c r="B766" s="7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">
      <c r="A767" s="1"/>
      <c r="B767" s="7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">
      <c r="A768" s="1"/>
      <c r="B768" s="7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">
      <c r="A769" s="1"/>
      <c r="B769" s="7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">
      <c r="A770" s="1"/>
      <c r="B770" s="7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">
      <c r="A771" s="1"/>
      <c r="B771" s="7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">
      <c r="A772" s="1"/>
      <c r="B772" s="7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">
      <c r="A773" s="1"/>
      <c r="B773" s="7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">
      <c r="A774" s="1"/>
      <c r="B774" s="7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">
      <c r="A775" s="1"/>
      <c r="B775" s="7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">
      <c r="A776" s="1"/>
      <c r="B776" s="7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">
      <c r="A777" s="1"/>
      <c r="B777" s="7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">
      <c r="A778" s="1"/>
      <c r="B778" s="7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">
      <c r="A779" s="1"/>
      <c r="B779" s="7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">
      <c r="A780" s="1"/>
      <c r="B780" s="7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">
      <c r="A781" s="1"/>
      <c r="B781" s="7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">
      <c r="A782" s="1"/>
      <c r="B782" s="7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">
      <c r="A783" s="1"/>
      <c r="B783" s="7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">
      <c r="A784" s="1"/>
      <c r="B784" s="7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">
      <c r="A785" s="1"/>
      <c r="B785" s="7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">
      <c r="A786" s="1"/>
      <c r="B786" s="7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">
      <c r="A787" s="1"/>
      <c r="B787" s="7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">
      <c r="A788" s="1"/>
      <c r="B788" s="7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">
      <c r="A789" s="1"/>
      <c r="B789" s="7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">
      <c r="A790" s="1"/>
      <c r="B790" s="7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">
      <c r="A791" s="1"/>
      <c r="B791" s="7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">
      <c r="A792" s="1"/>
      <c r="B792" s="7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">
      <c r="A793" s="1"/>
      <c r="B793" s="7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">
      <c r="A794" s="1"/>
      <c r="B794" s="7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">
      <c r="A795" s="1"/>
      <c r="B795" s="7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">
      <c r="A796" s="1"/>
      <c r="B796" s="7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">
      <c r="A797" s="1"/>
      <c r="B797" s="7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">
      <c r="A798" s="1"/>
      <c r="B798" s="7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">
      <c r="A799" s="1"/>
      <c r="B799" s="7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">
      <c r="A800" s="1"/>
      <c r="B800" s="7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">
      <c r="A801" s="1"/>
      <c r="B801" s="7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">
      <c r="A802" s="1"/>
      <c r="B802" s="7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">
      <c r="A803" s="1"/>
      <c r="B803" s="7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">
      <c r="A804" s="1"/>
      <c r="B804" s="7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">
      <c r="A805" s="1"/>
      <c r="B805" s="7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">
      <c r="A806" s="1"/>
      <c r="B806" s="7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">
      <c r="A807" s="1"/>
      <c r="B807" s="7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">
      <c r="A808" s="1"/>
      <c r="B808" s="7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">
      <c r="A809" s="1"/>
      <c r="B809" s="7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">
      <c r="A810" s="1"/>
      <c r="B810" s="7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">
      <c r="A811" s="1"/>
      <c r="B811" s="7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">
      <c r="A812" s="1"/>
      <c r="B812" s="7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">
      <c r="A813" s="1"/>
      <c r="B813" s="7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">
      <c r="A814" s="1"/>
      <c r="B814" s="7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">
      <c r="A815" s="1"/>
      <c r="B815" s="7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">
      <c r="A816" s="1"/>
      <c r="B816" s="7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">
      <c r="A817" s="1"/>
      <c r="B817" s="7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">
      <c r="A818" s="1"/>
      <c r="B818" s="7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">
      <c r="A819" s="1"/>
      <c r="B819" s="7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">
      <c r="A820" s="1"/>
      <c r="B820" s="7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">
      <c r="A821" s="1"/>
      <c r="B821" s="7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">
      <c r="A822" s="1"/>
      <c r="B822" s="7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">
      <c r="A823" s="1"/>
      <c r="B823" s="7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">
      <c r="A824" s="1"/>
      <c r="B824" s="7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">
      <c r="A825" s="1"/>
      <c r="B825" s="7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">
      <c r="A826" s="1"/>
      <c r="B826" s="7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">
      <c r="A827" s="1"/>
      <c r="B827" s="7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">
      <c r="A828" s="1"/>
      <c r="B828" s="7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">
      <c r="A829" s="1"/>
      <c r="B829" s="7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">
      <c r="A830" s="1"/>
      <c r="B830" s="7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">
      <c r="A831" s="1"/>
      <c r="B831" s="7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">
      <c r="A832" s="1"/>
      <c r="B832" s="7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">
      <c r="A833" s="1"/>
      <c r="B833" s="7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">
      <c r="A834" s="1"/>
      <c r="B834" s="7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">
      <c r="A835" s="1"/>
      <c r="B835" s="7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">
      <c r="A836" s="1"/>
      <c r="B836" s="7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">
      <c r="A837" s="1"/>
      <c r="B837" s="7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">
      <c r="A838" s="1"/>
      <c r="B838" s="7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">
      <c r="A839" s="1"/>
      <c r="B839" s="7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">
      <c r="A840" s="1"/>
      <c r="B840" s="7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">
      <c r="A841" s="1"/>
      <c r="B841" s="7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">
      <c r="A842" s="1"/>
      <c r="B842" s="7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">
      <c r="A843" s="1"/>
      <c r="B843" s="7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">
      <c r="A844" s="1"/>
      <c r="B844" s="7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">
      <c r="A845" s="1"/>
      <c r="B845" s="7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">
      <c r="A846" s="1"/>
      <c r="B846" s="7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">
      <c r="A847" s="1"/>
      <c r="B847" s="7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">
      <c r="A848" s="1"/>
      <c r="B848" s="7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">
      <c r="A849" s="1"/>
      <c r="B849" s="7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">
      <c r="A850" s="1"/>
      <c r="B850" s="7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">
      <c r="A851" s="1"/>
      <c r="B851" s="7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">
      <c r="A852" s="1"/>
      <c r="B852" s="7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">
      <c r="A853" s="1"/>
      <c r="B853" s="7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">
      <c r="A854" s="1"/>
      <c r="B854" s="7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">
      <c r="A855" s="1"/>
      <c r="B855" s="7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">
      <c r="A856" s="1"/>
      <c r="B856" s="7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">
      <c r="A857" s="1"/>
      <c r="B857" s="7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">
      <c r="A858" s="1"/>
      <c r="B858" s="7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">
      <c r="A859" s="1"/>
      <c r="B859" s="7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">
      <c r="A860" s="1"/>
      <c r="B860" s="7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">
      <c r="A861" s="1"/>
      <c r="B861" s="7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">
      <c r="A862" s="1"/>
      <c r="B862" s="7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">
      <c r="A863" s="1"/>
      <c r="B863" s="7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">
      <c r="A864" s="1"/>
      <c r="B864" s="7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">
      <c r="A865" s="1"/>
      <c r="B865" s="7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">
      <c r="A866" s="1"/>
      <c r="B866" s="7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">
      <c r="A867" s="1"/>
      <c r="B867" s="7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">
      <c r="A868" s="1"/>
      <c r="B868" s="7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">
      <c r="A869" s="1"/>
      <c r="B869" s="7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">
      <c r="A870" s="1"/>
      <c r="B870" s="7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">
      <c r="A871" s="1"/>
      <c r="B871" s="7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">
      <c r="A872" s="1"/>
      <c r="B872" s="7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">
      <c r="A873" s="1"/>
      <c r="B873" s="7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">
      <c r="A874" s="1"/>
      <c r="B874" s="7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">
      <c r="A875" s="1"/>
      <c r="B875" s="7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">
      <c r="A876" s="1"/>
      <c r="B876" s="7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">
      <c r="A877" s="1"/>
      <c r="B877" s="7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">
      <c r="A878" s="1"/>
      <c r="B878" s="7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">
      <c r="A879" s="1"/>
      <c r="B879" s="7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">
      <c r="A880" s="1"/>
      <c r="B880" s="7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">
      <c r="A881" s="1"/>
      <c r="B881" s="7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">
      <c r="A882" s="1"/>
      <c r="B882" s="7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">
      <c r="A883" s="1"/>
      <c r="B883" s="7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">
      <c r="A884" s="1"/>
      <c r="B884" s="7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">
      <c r="A885" s="1"/>
      <c r="B885" s="7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">
      <c r="A886" s="1"/>
      <c r="B886" s="7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">
      <c r="A887" s="1"/>
      <c r="B887" s="7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">
      <c r="A888" s="1"/>
      <c r="B888" s="7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">
      <c r="A889" s="1"/>
      <c r="B889" s="7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">
      <c r="A890" s="1"/>
      <c r="B890" s="7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">
      <c r="A891" s="1"/>
      <c r="B891" s="7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">
      <c r="A892" s="1"/>
      <c r="B892" s="7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">
      <c r="A893" s="1"/>
      <c r="B893" s="7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">
      <c r="A894" s="1"/>
      <c r="B894" s="7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">
      <c r="A895" s="1"/>
      <c r="B895" s="7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">
      <c r="A896" s="1"/>
      <c r="B896" s="7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">
      <c r="A897" s="1"/>
      <c r="B897" s="7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">
      <c r="A898" s="1"/>
      <c r="B898" s="7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">
      <c r="A899" s="1"/>
      <c r="B899" s="7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">
      <c r="A900" s="1"/>
      <c r="B900" s="7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">
      <c r="A901" s="1"/>
      <c r="B901" s="7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">
      <c r="A902" s="1"/>
      <c r="B902" s="7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">
      <c r="A903" s="1"/>
      <c r="B903" s="7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">
      <c r="A904" s="1"/>
      <c r="B904" s="7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">
      <c r="A905" s="1"/>
      <c r="B905" s="7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">
      <c r="A906" s="1"/>
      <c r="B906" s="7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">
      <c r="A907" s="1"/>
      <c r="B907" s="7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">
      <c r="A908" s="1"/>
      <c r="B908" s="7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">
      <c r="A909" s="1"/>
      <c r="B909" s="7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">
      <c r="A910" s="1"/>
      <c r="B910" s="7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">
      <c r="A911" s="1"/>
      <c r="B911" s="7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">
      <c r="A912" s="1"/>
      <c r="B912" s="7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">
      <c r="A913" s="1"/>
      <c r="B913" s="7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">
      <c r="A914" s="1"/>
      <c r="B914" s="7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">
      <c r="A915" s="1"/>
      <c r="B915" s="7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">
      <c r="A916" s="1"/>
      <c r="B916" s="7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">
      <c r="A917" s="1"/>
      <c r="B917" s="7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">
      <c r="A918" s="1"/>
      <c r="B918" s="7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">
      <c r="A919" s="1"/>
      <c r="B919" s="7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">
      <c r="A920" s="1"/>
      <c r="B920" s="7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">
      <c r="A921" s="1"/>
      <c r="B921" s="7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">
      <c r="A922" s="1"/>
      <c r="B922" s="7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">
      <c r="A923" s="1"/>
      <c r="B923" s="7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">
      <c r="A924" s="1"/>
      <c r="B924" s="7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">
      <c r="A925" s="1"/>
      <c r="B925" s="7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">
      <c r="A926" s="1"/>
      <c r="B926" s="7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">
      <c r="A927" s="1"/>
      <c r="B927" s="7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">
      <c r="A928" s="1"/>
      <c r="B928" s="7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">
      <c r="A929" s="1"/>
      <c r="B929" s="7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">
      <c r="A930" s="1"/>
      <c r="B930" s="7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">
      <c r="A931" s="1"/>
      <c r="B931" s="7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">
      <c r="A932" s="1"/>
      <c r="B932" s="7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">
      <c r="A933" s="1"/>
      <c r="B933" s="7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">
      <c r="A934" s="1"/>
      <c r="B934" s="7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">
      <c r="A935" s="1"/>
      <c r="B935" s="7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">
      <c r="A936" s="1"/>
      <c r="B936" s="7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">
      <c r="A937" s="1"/>
      <c r="B937" s="7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">
      <c r="A938" s="1"/>
      <c r="B938" s="7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">
      <c r="A939" s="1"/>
      <c r="B939" s="7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">
      <c r="A940" s="1"/>
      <c r="B940" s="7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">
      <c r="A941" s="1"/>
      <c r="B941" s="7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">
      <c r="A942" s="1"/>
      <c r="B942" s="7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">
      <c r="A943" s="1"/>
      <c r="B943" s="7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">
      <c r="A944" s="1"/>
      <c r="B944" s="7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">
      <c r="A945" s="1"/>
      <c r="B945" s="7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">
      <c r="A946" s="1"/>
      <c r="B946" s="7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">
      <c r="A947" s="1"/>
      <c r="B947" s="7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">
      <c r="A948" s="1"/>
      <c r="B948" s="7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">
      <c r="A949" s="1"/>
      <c r="B949" s="7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">
      <c r="A950" s="1"/>
      <c r="B950" s="7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">
      <c r="A951" s="1"/>
      <c r="B951" s="7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">
      <c r="A952" s="1"/>
      <c r="B952" s="7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">
      <c r="A953" s="1"/>
      <c r="B953" s="7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">
      <c r="A954" s="1"/>
      <c r="B954" s="7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">
      <c r="A955" s="1"/>
      <c r="B955" s="7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">
      <c r="A956" s="1"/>
      <c r="B956" s="7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">
      <c r="A957" s="1"/>
      <c r="B957" s="7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">
      <c r="A958" s="1"/>
      <c r="B958" s="7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">
      <c r="A959" s="1"/>
      <c r="B959" s="7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">
      <c r="A960" s="1"/>
      <c r="B960" s="7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">
      <c r="A961" s="1"/>
      <c r="B961" s="7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">
      <c r="A962" s="1"/>
      <c r="B962" s="7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">
      <c r="A963" s="1"/>
      <c r="B963" s="7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">
      <c r="A964" s="1"/>
      <c r="B964" s="7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">
      <c r="A965" s="1"/>
      <c r="B965" s="7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">
      <c r="A966" s="1"/>
      <c r="B966" s="7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4">
      <c r="A967" s="1"/>
      <c r="B967" s="7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4">
      <c r="A968" s="1"/>
      <c r="B968" s="7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4">
      <c r="A969" s="1"/>
      <c r="B969" s="7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4">
      <c r="A970" s="1"/>
      <c r="B970" s="7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4">
      <c r="A971" s="1"/>
      <c r="B971" s="7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4">
      <c r="A972" s="1"/>
      <c r="B972" s="7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4">
      <c r="A973" s="1"/>
      <c r="B973" s="7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4">
      <c r="A974" s="1"/>
      <c r="B974" s="7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4">
      <c r="A975" s="1"/>
      <c r="B975" s="7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4">
      <c r="A976" s="1"/>
      <c r="B976" s="7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4">
      <c r="A977" s="1"/>
      <c r="B977" s="7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4">
      <c r="A978" s="1"/>
      <c r="B978" s="7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4">
      <c r="A979" s="1"/>
      <c r="B979" s="7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4">
      <c r="A980" s="1"/>
      <c r="B980" s="7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4">
      <c r="A981" s="1"/>
      <c r="B981" s="7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4">
      <c r="A982" s="1"/>
      <c r="B982" s="7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4">
      <c r="A983" s="1"/>
      <c r="B983" s="7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4">
      <c r="A984" s="1"/>
      <c r="B984" s="7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4">
      <c r="A985" s="1"/>
      <c r="B985" s="7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4">
      <c r="A986" s="1"/>
      <c r="B986" s="7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4">
      <c r="A987" s="1"/>
      <c r="B987" s="7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4">
      <c r="A988" s="1"/>
      <c r="B988" s="7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4">
      <c r="A989" s="1"/>
      <c r="B989" s="7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4">
      <c r="A990" s="1"/>
      <c r="B990" s="7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4">
      <c r="A991" s="1"/>
      <c r="B991" s="7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</sheetData>
  <mergeCells count="13">
    <mergeCell ref="C2:D2"/>
    <mergeCell ref="C169:D169"/>
    <mergeCell ref="C166:F166"/>
    <mergeCell ref="D5:F5"/>
    <mergeCell ref="C4:F4"/>
    <mergeCell ref="F8:F9"/>
    <mergeCell ref="F25:F26"/>
    <mergeCell ref="C179:D179"/>
    <mergeCell ref="H23:K23"/>
    <mergeCell ref="C170:D170"/>
    <mergeCell ref="C177:D177"/>
    <mergeCell ref="C176:D176"/>
    <mergeCell ref="C172:D172"/>
  </mergeCells>
  <pageMargins left="0.75" right="0.75" top="1" bottom="1" header="0.5" footer="0.5"/>
  <drawing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L999"/>
  <sheetViews>
    <sheetView showGridLines="0" workbookViewId="0">
      <pane xSplit="2" topLeftCell="C1" activePane="topRight" state="frozen"/>
      <selection pane="topRight" activeCell="B3" sqref="B3"/>
    </sheetView>
  </sheetViews>
  <sheetFormatPr baseColWidth="10" defaultColWidth="14.5" defaultRowHeight="15" customHeight="1" x14ac:dyDescent="0"/>
  <cols>
    <col min="1" max="1" width="2.1640625" customWidth="1"/>
    <col min="2" max="2" width="28.6640625" customWidth="1"/>
    <col min="3" max="5" width="15" customWidth="1"/>
    <col min="6" max="6" width="27.1640625" customWidth="1"/>
    <col min="7" max="7" width="9.1640625" customWidth="1"/>
    <col min="8" max="16" width="12" customWidth="1"/>
    <col min="17" max="38" width="13" customWidth="1"/>
  </cols>
  <sheetData>
    <row r="1" spans="1:38" ht="14">
      <c r="A1" s="1"/>
      <c r="B1" s="7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>
      <c r="A2" s="1"/>
      <c r="B2" s="12" t="s">
        <v>154</v>
      </c>
      <c r="C2" s="88">
        <v>43556</v>
      </c>
      <c r="D2" s="76"/>
      <c r="E2" s="1"/>
      <c r="F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4">
      <c r="A3" s="1"/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60.75" customHeight="1">
      <c r="A4" s="1"/>
      <c r="B4" s="1"/>
      <c r="C4" s="74" t="s">
        <v>66</v>
      </c>
      <c r="D4" s="73"/>
      <c r="E4" s="73"/>
      <c r="F4" s="7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4">
      <c r="A5" s="1"/>
      <c r="B5" s="7"/>
      <c r="C5" s="13"/>
      <c r="D5" s="72"/>
      <c r="E5" s="73"/>
      <c r="F5" s="7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1" customHeight="1">
      <c r="A6" s="1"/>
      <c r="B6" s="14" t="s">
        <v>2</v>
      </c>
      <c r="C6" s="1"/>
      <c r="D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4">
      <c r="A7" s="1"/>
      <c r="B7" s="15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 customHeight="1">
      <c r="A8" s="1"/>
      <c r="B8" s="16" t="s">
        <v>67</v>
      </c>
      <c r="C8" s="17" t="s">
        <v>68</v>
      </c>
      <c r="D8" s="17" t="s">
        <v>69</v>
      </c>
      <c r="E8" s="17" t="s">
        <v>70</v>
      </c>
      <c r="F8" s="83" t="s">
        <v>71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8.75" customHeight="1">
      <c r="A9" s="1"/>
      <c r="B9" s="18" t="s">
        <v>72</v>
      </c>
      <c r="C9" s="19">
        <f t="shared" ref="C9:E9" si="0">C11</f>
        <v>0</v>
      </c>
      <c r="D9" s="19">
        <f t="shared" si="0"/>
        <v>0</v>
      </c>
      <c r="E9" s="19">
        <f t="shared" si="0"/>
        <v>0</v>
      </c>
      <c r="F9" s="8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4">
      <c r="A10" s="1"/>
      <c r="B10" s="10"/>
      <c r="C10" s="1"/>
      <c r="D10" s="1"/>
      <c r="E10" s="1"/>
      <c r="F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">
      <c r="A11" s="1"/>
      <c r="B11" s="4" t="str">
        <f>Categorias!B11</f>
        <v>INGRESOS TOTALES</v>
      </c>
      <c r="C11" s="22">
        <f t="shared" ref="C11:E11" si="1">SUM(C12:C20)</f>
        <v>0</v>
      </c>
      <c r="D11" s="22">
        <f t="shared" si="1"/>
        <v>0</v>
      </c>
      <c r="E11" s="22">
        <f t="shared" si="1"/>
        <v>0</v>
      </c>
      <c r="F11" s="23"/>
      <c r="H11" s="24" t="s">
        <v>73</v>
      </c>
      <c r="I11" s="24" t="s">
        <v>74</v>
      </c>
      <c r="J11" s="24" t="s">
        <v>75</v>
      </c>
      <c r="K11" s="24" t="s">
        <v>76</v>
      </c>
      <c r="L11" s="24" t="s">
        <v>77</v>
      </c>
      <c r="M11" s="24" t="s">
        <v>78</v>
      </c>
      <c r="N11" s="24" t="s">
        <v>79</v>
      </c>
      <c r="O11" s="24" t="s">
        <v>80</v>
      </c>
      <c r="P11" s="24" t="s">
        <v>81</v>
      </c>
      <c r="Q11" s="24" t="s">
        <v>82</v>
      </c>
      <c r="R11" s="24" t="s">
        <v>83</v>
      </c>
      <c r="S11" s="24" t="s">
        <v>84</v>
      </c>
      <c r="T11" s="24" t="s">
        <v>85</v>
      </c>
      <c r="U11" s="24" t="s">
        <v>86</v>
      </c>
      <c r="V11" s="24" t="s">
        <v>87</v>
      </c>
      <c r="W11" s="24" t="s">
        <v>88</v>
      </c>
      <c r="X11" s="24" t="s">
        <v>89</v>
      </c>
      <c r="Y11" s="24" t="s">
        <v>90</v>
      </c>
      <c r="Z11" s="24" t="s">
        <v>91</v>
      </c>
      <c r="AA11" s="24" t="s">
        <v>92</v>
      </c>
      <c r="AB11" s="24" t="s">
        <v>93</v>
      </c>
      <c r="AC11" s="24" t="s">
        <v>94</v>
      </c>
      <c r="AD11" s="24" t="s">
        <v>95</v>
      </c>
      <c r="AE11" s="24" t="s">
        <v>96</v>
      </c>
      <c r="AF11" s="24" t="s">
        <v>97</v>
      </c>
      <c r="AG11" s="24" t="s">
        <v>98</v>
      </c>
      <c r="AH11" s="24" t="s">
        <v>99</v>
      </c>
      <c r="AI11" s="24" t="s">
        <v>100</v>
      </c>
      <c r="AJ11" s="24" t="s">
        <v>101</v>
      </c>
      <c r="AK11" s="24" t="s">
        <v>102</v>
      </c>
      <c r="AL11" s="24" t="s">
        <v>103</v>
      </c>
    </row>
    <row r="12" spans="1:38" ht="14">
      <c r="A12" s="1"/>
      <c r="B12" s="5" t="str">
        <f>Categorias!B12</f>
        <v>Salario</v>
      </c>
      <c r="C12" s="30">
        <v>0</v>
      </c>
      <c r="D12" s="27">
        <f>SUM('Abril 2019'!$H12:$AL12)</f>
        <v>0</v>
      </c>
      <c r="E12" s="26">
        <f t="shared" ref="E12:E20" si="2">D12-C12</f>
        <v>0</v>
      </c>
      <c r="F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ht="14">
      <c r="A13" s="1"/>
      <c r="B13" s="5" t="str">
        <f>Categorias!B13</f>
        <v>Salario de pareja</v>
      </c>
      <c r="C13" s="30">
        <v>0</v>
      </c>
      <c r="D13" s="27">
        <f>SUM('Abril 2019'!$H13:$AL13)</f>
        <v>0</v>
      </c>
      <c r="E13" s="26">
        <f t="shared" si="2"/>
        <v>0</v>
      </c>
      <c r="F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ht="14">
      <c r="A14" s="1"/>
      <c r="B14" s="5" t="str">
        <f>Categorias!B14</f>
        <v>Bonos en el trabajo</v>
      </c>
      <c r="C14" s="30">
        <v>0</v>
      </c>
      <c r="D14" s="27">
        <f>SUM('Abril 2019'!$H14:$AL14)</f>
        <v>0</v>
      </c>
      <c r="E14" s="26">
        <f t="shared" si="2"/>
        <v>0</v>
      </c>
      <c r="F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ht="14">
      <c r="A15" s="1"/>
      <c r="B15" s="5" t="str">
        <f>Categorias!B15</f>
        <v>Intereses bancarios</v>
      </c>
      <c r="C15" s="30">
        <v>0</v>
      </c>
      <c r="D15" s="27">
        <f>SUM('Abril 2019'!$H15:$AL15)</f>
        <v>0</v>
      </c>
      <c r="E15" s="26">
        <f t="shared" si="2"/>
        <v>0</v>
      </c>
      <c r="F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ht="14">
      <c r="A16" s="1"/>
      <c r="B16" s="5" t="str">
        <f>Categorias!B16</f>
        <v>Inversiones</v>
      </c>
      <c r="C16" s="30">
        <v>0</v>
      </c>
      <c r="D16" s="27">
        <f>SUM('Abril 2019'!$H16:$AL16)</f>
        <v>0</v>
      </c>
      <c r="E16" s="26">
        <f t="shared" si="2"/>
        <v>0</v>
      </c>
      <c r="F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ht="14">
      <c r="A17" s="1"/>
      <c r="B17" s="5" t="str">
        <f>Categorias!B17</f>
        <v>Ventas de artículos</v>
      </c>
      <c r="C17" s="30">
        <v>0</v>
      </c>
      <c r="D17" s="27">
        <f>SUM('Abril 2019'!$H17:$AL17)</f>
        <v>0</v>
      </c>
      <c r="E17" s="26">
        <f t="shared" si="2"/>
        <v>0</v>
      </c>
      <c r="F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ht="14">
      <c r="A18" s="1"/>
      <c r="B18" s="5" t="str">
        <f>Categorias!B18</f>
        <v>Otros ingresos</v>
      </c>
      <c r="C18" s="30">
        <v>0</v>
      </c>
      <c r="D18" s="27">
        <f>SUM('Abril 2019'!$H18:$AL18)</f>
        <v>0</v>
      </c>
      <c r="E18" s="26">
        <f t="shared" si="2"/>
        <v>0</v>
      </c>
      <c r="F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ht="14">
      <c r="A19" s="1"/>
      <c r="B19" s="5" t="str">
        <f>Categorias!B19</f>
        <v>-</v>
      </c>
      <c r="C19" s="30">
        <v>0</v>
      </c>
      <c r="D19" s="27">
        <f>SUM('Abril 2019'!$H19:$AL19)</f>
        <v>0</v>
      </c>
      <c r="E19" s="26">
        <f t="shared" si="2"/>
        <v>0</v>
      </c>
      <c r="F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ht="14">
      <c r="A20" s="1"/>
      <c r="B20" s="5" t="str">
        <f>Categorias!B20</f>
        <v>-</v>
      </c>
      <c r="C20" s="30">
        <v>0</v>
      </c>
      <c r="D20" s="27">
        <f>SUM('Abril 2019'!$H20:$AL20)</f>
        <v>0</v>
      </c>
      <c r="E20" s="26">
        <f t="shared" si="2"/>
        <v>0</v>
      </c>
      <c r="F20" s="28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1:38" ht="14">
      <c r="A21" s="1"/>
      <c r="B21" s="9"/>
      <c r="C21" s="1"/>
      <c r="D21" s="1"/>
      <c r="E21" s="1"/>
      <c r="F21" s="1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ht="14">
      <c r="A22" s="1"/>
      <c r="B22" s="9"/>
      <c r="C22" s="1"/>
      <c r="D22" s="1"/>
      <c r="E22" s="1"/>
      <c r="F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31"/>
    </row>
    <row r="23" spans="1:38" ht="21" customHeight="1">
      <c r="A23" s="1"/>
      <c r="B23" s="32" t="s">
        <v>12</v>
      </c>
      <c r="C23" s="1"/>
      <c r="D23" s="1"/>
      <c r="E23" s="1"/>
      <c r="F23" s="1"/>
      <c r="H23" s="87" t="s">
        <v>109</v>
      </c>
      <c r="I23" s="73"/>
      <c r="J23" s="73"/>
      <c r="K23" s="7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31"/>
    </row>
    <row r="24" spans="1:38" ht="14">
      <c r="A24" s="1"/>
      <c r="B24" s="33"/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31"/>
    </row>
    <row r="25" spans="1:38" ht="30" customHeight="1">
      <c r="A25" s="1"/>
      <c r="B25" s="16" t="s">
        <v>67</v>
      </c>
      <c r="C25" s="17" t="s">
        <v>105</v>
      </c>
      <c r="D25" s="17" t="s">
        <v>106</v>
      </c>
      <c r="E25" s="17" t="s">
        <v>70</v>
      </c>
      <c r="F25" s="83" t="s">
        <v>71</v>
      </c>
      <c r="H25" s="1" t="s">
        <v>107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9.5" customHeight="1">
      <c r="A26" s="1"/>
      <c r="B26" s="34" t="s">
        <v>72</v>
      </c>
      <c r="C26" s="35">
        <f t="shared" ref="C26:E26" si="3">C28+C37+C45+C58+C68+C77+C88+C97+C107+C115+C126+C136+C146+C158</f>
        <v>0</v>
      </c>
      <c r="D26" s="35">
        <f t="shared" si="3"/>
        <v>0</v>
      </c>
      <c r="E26" s="35">
        <f t="shared" si="3"/>
        <v>0</v>
      </c>
      <c r="F26" s="84"/>
      <c r="H26" s="1" t="s">
        <v>108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">
      <c r="A27" s="1"/>
      <c r="B27" s="8"/>
      <c r="C27" s="1"/>
      <c r="D27" s="1"/>
      <c r="E27" s="1"/>
      <c r="F27" s="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">
      <c r="A28" s="1"/>
      <c r="B28" s="36" t="str">
        <f>Categorias!B24</f>
        <v>PRIMERO ES LO PRIMERO</v>
      </c>
      <c r="C28" s="22">
        <f t="shared" ref="C28:E28" si="4">SUM(C29:C35)</f>
        <v>0</v>
      </c>
      <c r="D28" s="22">
        <f t="shared" si="4"/>
        <v>0</v>
      </c>
      <c r="E28" s="22">
        <f t="shared" si="4"/>
        <v>0</v>
      </c>
      <c r="F28" s="23"/>
      <c r="G28" s="31"/>
      <c r="H28" s="24" t="s">
        <v>73</v>
      </c>
      <c r="I28" s="24" t="s">
        <v>74</v>
      </c>
      <c r="J28" s="24" t="s">
        <v>75</v>
      </c>
      <c r="K28" s="24" t="s">
        <v>76</v>
      </c>
      <c r="L28" s="24" t="s">
        <v>77</v>
      </c>
      <c r="M28" s="24" t="s">
        <v>78</v>
      </c>
      <c r="N28" s="24" t="s">
        <v>79</v>
      </c>
      <c r="O28" s="24" t="s">
        <v>80</v>
      </c>
      <c r="P28" s="24" t="s">
        <v>81</v>
      </c>
      <c r="Q28" s="24" t="s">
        <v>82</v>
      </c>
      <c r="R28" s="24" t="s">
        <v>83</v>
      </c>
      <c r="S28" s="24" t="s">
        <v>84</v>
      </c>
      <c r="T28" s="24" t="s">
        <v>85</v>
      </c>
      <c r="U28" s="24" t="s">
        <v>86</v>
      </c>
      <c r="V28" s="24" t="s">
        <v>87</v>
      </c>
      <c r="W28" s="24" t="s">
        <v>88</v>
      </c>
      <c r="X28" s="24" t="s">
        <v>89</v>
      </c>
      <c r="Y28" s="24" t="s">
        <v>90</v>
      </c>
      <c r="Z28" s="24" t="s">
        <v>91</v>
      </c>
      <c r="AA28" s="24" t="s">
        <v>92</v>
      </c>
      <c r="AB28" s="24" t="s">
        <v>93</v>
      </c>
      <c r="AC28" s="24" t="s">
        <v>94</v>
      </c>
      <c r="AD28" s="24" t="s">
        <v>95</v>
      </c>
      <c r="AE28" s="24" t="s">
        <v>96</v>
      </c>
      <c r="AF28" s="24" t="s">
        <v>97</v>
      </c>
      <c r="AG28" s="24" t="s">
        <v>98</v>
      </c>
      <c r="AH28" s="24" t="s">
        <v>99</v>
      </c>
      <c r="AI28" s="24" t="s">
        <v>100</v>
      </c>
      <c r="AJ28" s="24" t="s">
        <v>101</v>
      </c>
      <c r="AK28" s="24" t="s">
        <v>102</v>
      </c>
      <c r="AL28" s="24" t="s">
        <v>103</v>
      </c>
    </row>
    <row r="29" spans="1:38" ht="14">
      <c r="A29" s="1"/>
      <c r="B29" s="5" t="str">
        <f>Categorias!B25</f>
        <v>Impuestos</v>
      </c>
      <c r="C29" s="30">
        <v>0</v>
      </c>
      <c r="D29" s="26">
        <f>SUM('Abril 2019'!$H29:$AL29)</f>
        <v>0</v>
      </c>
      <c r="E29" s="26">
        <f t="shared" ref="E29:E35" si="5">C29-D29</f>
        <v>0</v>
      </c>
      <c r="F29" s="28"/>
      <c r="G29" s="31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8" ht="14">
      <c r="A30" s="1"/>
      <c r="B30" s="5" t="str">
        <f>Categorias!B26</f>
        <v>Ofrenda</v>
      </c>
      <c r="C30" s="30">
        <v>0</v>
      </c>
      <c r="D30" s="26">
        <f>SUM('Abril 2019'!$H30:$AL30)</f>
        <v>0</v>
      </c>
      <c r="E30" s="26">
        <f t="shared" si="5"/>
        <v>0</v>
      </c>
      <c r="F30" s="28"/>
      <c r="G30" s="31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ht="14">
      <c r="A31" s="1"/>
      <c r="B31" s="5" t="str">
        <f>Categorias!B27</f>
        <v>Jubilación</v>
      </c>
      <c r="C31" s="30">
        <v>0</v>
      </c>
      <c r="D31" s="26">
        <f>SUM('Abril 2019'!$H31:$AL31)</f>
        <v>0</v>
      </c>
      <c r="E31" s="26">
        <f t="shared" si="5"/>
        <v>0</v>
      </c>
      <c r="F31" s="28"/>
      <c r="G31" s="3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1:38" ht="14">
      <c r="A32" s="1"/>
      <c r="B32" s="5">
        <f>Categorias!B28</f>
        <v>0</v>
      </c>
      <c r="C32" s="30">
        <v>0</v>
      </c>
      <c r="D32" s="26">
        <f>SUM('Abril 2019'!$H32:$AL32)</f>
        <v>0</v>
      </c>
      <c r="E32" s="26">
        <f t="shared" si="5"/>
        <v>0</v>
      </c>
      <c r="F32" s="28"/>
      <c r="G32" s="31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8" ht="14">
      <c r="A33" s="1"/>
      <c r="B33" s="5">
        <f>Categorias!B29</f>
        <v>0</v>
      </c>
      <c r="C33" s="30">
        <v>0</v>
      </c>
      <c r="D33" s="26">
        <f>SUM('Abril 2019'!$H33:$AL33)</f>
        <v>0</v>
      </c>
      <c r="E33" s="26">
        <f t="shared" si="5"/>
        <v>0</v>
      </c>
      <c r="F33" s="28"/>
      <c r="G33" s="31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ht="14">
      <c r="A34" s="1"/>
      <c r="B34" s="5">
        <f>Categorias!B30</f>
        <v>0</v>
      </c>
      <c r="C34" s="30">
        <v>0</v>
      </c>
      <c r="D34" s="26">
        <f>SUM('Abril 2019'!$H34:$AL34)</f>
        <v>0</v>
      </c>
      <c r="E34" s="26">
        <f t="shared" si="5"/>
        <v>0</v>
      </c>
      <c r="F34" s="28"/>
      <c r="G34" s="31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ht="14">
      <c r="A35" s="1"/>
      <c r="B35" s="5" t="str">
        <f>Categorias!B31</f>
        <v>-</v>
      </c>
      <c r="C35" s="30">
        <v>0</v>
      </c>
      <c r="D35" s="26">
        <f>SUM('Abril 2019'!$H35:$AL35)</f>
        <v>0</v>
      </c>
      <c r="E35" s="26">
        <f t="shared" si="5"/>
        <v>0</v>
      </c>
      <c r="F35" s="28"/>
      <c r="G35" s="31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ht="14">
      <c r="A36" s="1"/>
      <c r="B36" s="7"/>
      <c r="C36" s="29"/>
      <c r="D36" s="29"/>
      <c r="E36" s="29"/>
      <c r="F36" s="1"/>
      <c r="G36" s="31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ht="14">
      <c r="A37" s="1"/>
      <c r="B37" s="4" t="str">
        <f>Categorias!B33</f>
        <v>SALUD</v>
      </c>
      <c r="C37" s="22">
        <f t="shared" ref="C37:E37" si="6">SUM(C38:C43)</f>
        <v>0</v>
      </c>
      <c r="D37" s="22">
        <f t="shared" si="6"/>
        <v>0</v>
      </c>
      <c r="E37" s="22">
        <f t="shared" si="6"/>
        <v>0</v>
      </c>
      <c r="F37" s="23"/>
      <c r="G37" s="31"/>
      <c r="H37" s="24" t="s">
        <v>73</v>
      </c>
      <c r="I37" s="24" t="s">
        <v>74</v>
      </c>
      <c r="J37" s="24" t="s">
        <v>75</v>
      </c>
      <c r="K37" s="24" t="s">
        <v>76</v>
      </c>
      <c r="L37" s="24" t="s">
        <v>77</v>
      </c>
      <c r="M37" s="24" t="s">
        <v>78</v>
      </c>
      <c r="N37" s="24" t="s">
        <v>79</v>
      </c>
      <c r="O37" s="24" t="s">
        <v>80</v>
      </c>
      <c r="P37" s="24" t="s">
        <v>81</v>
      </c>
      <c r="Q37" s="24" t="s">
        <v>82</v>
      </c>
      <c r="R37" s="24" t="s">
        <v>83</v>
      </c>
      <c r="S37" s="24" t="s">
        <v>84</v>
      </c>
      <c r="T37" s="24" t="s">
        <v>85</v>
      </c>
      <c r="U37" s="24" t="s">
        <v>86</v>
      </c>
      <c r="V37" s="24" t="s">
        <v>87</v>
      </c>
      <c r="W37" s="24" t="s">
        <v>88</v>
      </c>
      <c r="X37" s="24" t="s">
        <v>89</v>
      </c>
      <c r="Y37" s="24" t="s">
        <v>90</v>
      </c>
      <c r="Z37" s="24" t="s">
        <v>91</v>
      </c>
      <c r="AA37" s="24" t="s">
        <v>92</v>
      </c>
      <c r="AB37" s="24" t="s">
        <v>93</v>
      </c>
      <c r="AC37" s="24" t="s">
        <v>94</v>
      </c>
      <c r="AD37" s="24" t="s">
        <v>95</v>
      </c>
      <c r="AE37" s="24" t="s">
        <v>96</v>
      </c>
      <c r="AF37" s="24" t="s">
        <v>97</v>
      </c>
      <c r="AG37" s="24" t="s">
        <v>98</v>
      </c>
      <c r="AH37" s="24" t="s">
        <v>99</v>
      </c>
      <c r="AI37" s="24" t="s">
        <v>100</v>
      </c>
      <c r="AJ37" s="24" t="s">
        <v>101</v>
      </c>
      <c r="AK37" s="24" t="s">
        <v>102</v>
      </c>
      <c r="AL37" s="24" t="s">
        <v>103</v>
      </c>
    </row>
    <row r="38" spans="1:38" ht="14">
      <c r="A38" s="1"/>
      <c r="B38" s="5" t="str">
        <f>Categorias!B34</f>
        <v>Seguro de gastos médicos</v>
      </c>
      <c r="C38" s="30">
        <v>0</v>
      </c>
      <c r="D38" s="26">
        <f>SUM('Abril 2019'!$H38:$AL38)</f>
        <v>0</v>
      </c>
      <c r="E38" s="26">
        <f t="shared" ref="E38:E43" si="7">C38-D38</f>
        <v>0</v>
      </c>
      <c r="F38" s="28"/>
      <c r="G38" s="31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 ht="14">
      <c r="A39" s="1"/>
      <c r="B39" s="5" t="str">
        <f>Categorias!B35</f>
        <v>Medicamentos</v>
      </c>
      <c r="C39" s="30">
        <v>0</v>
      </c>
      <c r="D39" s="26">
        <f>SUM('Abril 2019'!$H39:$AL39)</f>
        <v>0</v>
      </c>
      <c r="E39" s="26">
        <f t="shared" si="7"/>
        <v>0</v>
      </c>
      <c r="F39" s="28"/>
      <c r="G39" s="3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 ht="14">
      <c r="A40" s="1"/>
      <c r="B40" s="5" t="str">
        <f>Categorias!B36</f>
        <v>Dentista</v>
      </c>
      <c r="C40" s="30">
        <v>0</v>
      </c>
      <c r="D40" s="26">
        <f>SUM('Abril 2019'!$H40:$AL40)</f>
        <v>0</v>
      </c>
      <c r="E40" s="26">
        <f t="shared" si="7"/>
        <v>0</v>
      </c>
      <c r="F40" s="2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 ht="14">
      <c r="A41" s="1"/>
      <c r="B41" s="5" t="str">
        <f>Categorias!B37</f>
        <v>Otros</v>
      </c>
      <c r="C41" s="30">
        <v>0</v>
      </c>
      <c r="D41" s="26">
        <f>SUM('Abril 2019'!$H41:$AL41)</f>
        <v>0</v>
      </c>
      <c r="E41" s="26">
        <f t="shared" si="7"/>
        <v>0</v>
      </c>
      <c r="F41" s="2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 ht="14">
      <c r="A42" s="1"/>
      <c r="B42" s="5" t="str">
        <f>Categorias!B38</f>
        <v>-</v>
      </c>
      <c r="C42" s="30">
        <v>0</v>
      </c>
      <c r="D42" s="26">
        <f>SUM('Abril 2019'!$H42:$AL42)</f>
        <v>0</v>
      </c>
      <c r="E42" s="26">
        <f t="shared" si="7"/>
        <v>0</v>
      </c>
      <c r="F42" s="28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ht="14">
      <c r="A43" s="1"/>
      <c r="B43" s="5" t="str">
        <f>Categorias!B39</f>
        <v>-</v>
      </c>
      <c r="C43" s="30">
        <v>0</v>
      </c>
      <c r="D43" s="26">
        <f>SUM('Abril 2019'!$H43:$AL43)</f>
        <v>0</v>
      </c>
      <c r="E43" s="26">
        <f t="shared" si="7"/>
        <v>0</v>
      </c>
      <c r="F43" s="28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1:38" ht="14">
      <c r="A44" s="1"/>
      <c r="B44" s="8"/>
      <c r="C44" s="29"/>
      <c r="D44" s="29"/>
      <c r="E44" s="29"/>
      <c r="F44" s="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 ht="14">
      <c r="A45" s="1"/>
      <c r="B45" s="4" t="str">
        <f>Categorias!B41</f>
        <v>VIVIENDA</v>
      </c>
      <c r="C45" s="22">
        <f t="shared" ref="C45:E45" si="8">SUM(C46:C56)</f>
        <v>0</v>
      </c>
      <c r="D45" s="22">
        <f t="shared" si="8"/>
        <v>0</v>
      </c>
      <c r="E45" s="22">
        <f t="shared" si="8"/>
        <v>0</v>
      </c>
      <c r="F45" s="23"/>
      <c r="H45" s="24" t="s">
        <v>73</v>
      </c>
      <c r="I45" s="24" t="s">
        <v>74</v>
      </c>
      <c r="J45" s="24" t="s">
        <v>75</v>
      </c>
      <c r="K45" s="24" t="s">
        <v>76</v>
      </c>
      <c r="L45" s="24" t="s">
        <v>77</v>
      </c>
      <c r="M45" s="24" t="s">
        <v>78</v>
      </c>
      <c r="N45" s="24" t="s">
        <v>79</v>
      </c>
      <c r="O45" s="24" t="s">
        <v>80</v>
      </c>
      <c r="P45" s="24" t="s">
        <v>81</v>
      </c>
      <c r="Q45" s="24" t="s">
        <v>82</v>
      </c>
      <c r="R45" s="24" t="s">
        <v>83</v>
      </c>
      <c r="S45" s="24" t="s">
        <v>84</v>
      </c>
      <c r="T45" s="24" t="s">
        <v>85</v>
      </c>
      <c r="U45" s="24" t="s">
        <v>86</v>
      </c>
      <c r="V45" s="24" t="s">
        <v>87</v>
      </c>
      <c r="W45" s="24" t="s">
        <v>88</v>
      </c>
      <c r="X45" s="24" t="s">
        <v>89</v>
      </c>
      <c r="Y45" s="24" t="s">
        <v>90</v>
      </c>
      <c r="Z45" s="24" t="s">
        <v>91</v>
      </c>
      <c r="AA45" s="24" t="s">
        <v>92</v>
      </c>
      <c r="AB45" s="24" t="s">
        <v>93</v>
      </c>
      <c r="AC45" s="24" t="s">
        <v>94</v>
      </c>
      <c r="AD45" s="24" t="s">
        <v>95</v>
      </c>
      <c r="AE45" s="24" t="s">
        <v>96</v>
      </c>
      <c r="AF45" s="24" t="s">
        <v>97</v>
      </c>
      <c r="AG45" s="24" t="s">
        <v>98</v>
      </c>
      <c r="AH45" s="24" t="s">
        <v>99</v>
      </c>
      <c r="AI45" s="24" t="s">
        <v>100</v>
      </c>
      <c r="AJ45" s="24" t="s">
        <v>101</v>
      </c>
      <c r="AK45" s="24" t="s">
        <v>102</v>
      </c>
      <c r="AL45" s="24" t="s">
        <v>103</v>
      </c>
    </row>
    <row r="46" spans="1:38" ht="14">
      <c r="A46" s="1"/>
      <c r="B46" s="5" t="str">
        <f>Categorias!B42</f>
        <v>Alquiler</v>
      </c>
      <c r="C46" s="30">
        <v>0</v>
      </c>
      <c r="D46" s="26">
        <f>SUM('Abril 2019'!$H46:$AL46)</f>
        <v>0</v>
      </c>
      <c r="E46" s="26">
        <f t="shared" ref="E46:E56" si="9">C46-D46</f>
        <v>0</v>
      </c>
      <c r="F46" s="28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38" ht="14">
      <c r="A47" s="1"/>
      <c r="B47" s="5" t="str">
        <f>Categorias!B43</f>
        <v>Reparación</v>
      </c>
      <c r="C47" s="30">
        <v>0</v>
      </c>
      <c r="D47" s="26">
        <f>SUM('Abril 2019'!$H47:$AL47)</f>
        <v>0</v>
      </c>
      <c r="E47" s="26">
        <f t="shared" si="9"/>
        <v>0</v>
      </c>
      <c r="F47" s="28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1:38" ht="14">
      <c r="A48" s="1"/>
      <c r="B48" s="5" t="str">
        <f>Categorias!B44</f>
        <v>Electricidad</v>
      </c>
      <c r="C48" s="30">
        <v>0</v>
      </c>
      <c r="D48" s="26">
        <f>SUM('Abril 2019'!$H48:$AL48)</f>
        <v>0</v>
      </c>
      <c r="E48" s="26">
        <f t="shared" si="9"/>
        <v>0</v>
      </c>
      <c r="F48" s="2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38" ht="14">
      <c r="A49" s="1"/>
      <c r="B49" s="5" t="str">
        <f>Categorias!B45</f>
        <v>Gas</v>
      </c>
      <c r="C49" s="30">
        <v>0</v>
      </c>
      <c r="D49" s="26">
        <f>SUM('Abril 2019'!$H49:$AL49)</f>
        <v>0</v>
      </c>
      <c r="E49" s="26">
        <f t="shared" si="9"/>
        <v>0</v>
      </c>
      <c r="F49" s="2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38" ht="14">
      <c r="A50" s="1"/>
      <c r="B50" s="5" t="str">
        <f>Categorias!B46</f>
        <v>Agua</v>
      </c>
      <c r="C50" s="30">
        <v>0</v>
      </c>
      <c r="D50" s="26">
        <f>SUM('Abril 2019'!$H50:$AL50)</f>
        <v>0</v>
      </c>
      <c r="E50" s="26">
        <f t="shared" si="9"/>
        <v>0</v>
      </c>
      <c r="F50" s="28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1:38" ht="14">
      <c r="A51" s="1"/>
      <c r="B51" s="5" t="str">
        <f>Categorias!B47</f>
        <v>Muebles/electrodomésticos</v>
      </c>
      <c r="C51" s="30">
        <v>0</v>
      </c>
      <c r="D51" s="26">
        <f>SUM('Abril 2019'!$H51:$AL51)</f>
        <v>0</v>
      </c>
      <c r="E51" s="26">
        <f t="shared" si="9"/>
        <v>0</v>
      </c>
      <c r="F51" s="28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ht="14">
      <c r="A52" s="1"/>
      <c r="B52" s="5" t="str">
        <f>Categorias!B48</f>
        <v>Triturador de basura</v>
      </c>
      <c r="C52" s="30">
        <v>0</v>
      </c>
      <c r="D52" s="26">
        <f>SUM('Abril 2019'!$H52:$AL52)</f>
        <v>0</v>
      </c>
      <c r="E52" s="26">
        <f t="shared" si="9"/>
        <v>0</v>
      </c>
      <c r="F52" s="28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8" ht="14">
      <c r="A53" s="1"/>
      <c r="B53" s="5" t="str">
        <f>Categorias!B49</f>
        <v>Seguro de casa</v>
      </c>
      <c r="C53" s="30">
        <v>0</v>
      </c>
      <c r="D53" s="26">
        <f>SUM('Abril 2019'!$H53:$AL53)</f>
        <v>0</v>
      </c>
      <c r="E53" s="26">
        <f t="shared" si="9"/>
        <v>0</v>
      </c>
      <c r="F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1:38" ht="14">
      <c r="A54" s="1"/>
      <c r="B54" s="5" t="str">
        <f>Categorias!B50</f>
        <v>Internet</v>
      </c>
      <c r="C54" s="30">
        <v>0</v>
      </c>
      <c r="D54" s="26">
        <f>SUM('Abril 2019'!$H54:$AL54)</f>
        <v>0</v>
      </c>
      <c r="E54" s="26">
        <f t="shared" si="9"/>
        <v>0</v>
      </c>
      <c r="F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4">
      <c r="A55" s="1"/>
      <c r="B55" s="5" t="str">
        <f>Categorias!B51</f>
        <v>TV Netflix</v>
      </c>
      <c r="C55" s="30">
        <v>0</v>
      </c>
      <c r="D55" s="26">
        <f>SUM('Abril 2019'!$H55:$AL55)</f>
        <v>0</v>
      </c>
      <c r="E55" s="26">
        <f t="shared" si="9"/>
        <v>0</v>
      </c>
      <c r="F55" s="28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4">
      <c r="A56" s="1"/>
      <c r="B56" s="5" t="str">
        <f>Categorias!B52</f>
        <v>-</v>
      </c>
      <c r="C56" s="30">
        <v>0</v>
      </c>
      <c r="D56" s="26">
        <f>SUM('Abril 2019'!$H56:$AL56)</f>
        <v>0</v>
      </c>
      <c r="E56" s="26">
        <f t="shared" si="9"/>
        <v>0</v>
      </c>
      <c r="F56" s="2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4">
      <c r="A57" s="1"/>
      <c r="B57" s="8"/>
      <c r="C57" s="29"/>
      <c r="D57" s="29"/>
      <c r="E57" s="29"/>
      <c r="F57" s="1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1:38" ht="14">
      <c r="A58" s="1"/>
      <c r="B58" s="4" t="str">
        <f>Categorias!B54</f>
        <v>ROPA Y CALZADO</v>
      </c>
      <c r="C58" s="22">
        <f t="shared" ref="C58:E58" si="10">SUM(C59:C66)</f>
        <v>0</v>
      </c>
      <c r="D58" s="22">
        <f t="shared" si="10"/>
        <v>0</v>
      </c>
      <c r="E58" s="22">
        <f t="shared" si="10"/>
        <v>0</v>
      </c>
      <c r="F58" s="23"/>
      <c r="H58" s="24" t="s">
        <v>73</v>
      </c>
      <c r="I58" s="24" t="s">
        <v>74</v>
      </c>
      <c r="J58" s="24" t="s">
        <v>75</v>
      </c>
      <c r="K58" s="24" t="s">
        <v>76</v>
      </c>
      <c r="L58" s="24" t="s">
        <v>77</v>
      </c>
      <c r="M58" s="24" t="s">
        <v>78</v>
      </c>
      <c r="N58" s="24" t="s">
        <v>79</v>
      </c>
      <c r="O58" s="24" t="s">
        <v>80</v>
      </c>
      <c r="P58" s="24" t="s">
        <v>81</v>
      </c>
      <c r="Q58" s="24" t="s">
        <v>82</v>
      </c>
      <c r="R58" s="24" t="s">
        <v>83</v>
      </c>
      <c r="S58" s="24" t="s">
        <v>84</v>
      </c>
      <c r="T58" s="24" t="s">
        <v>85</v>
      </c>
      <c r="U58" s="24" t="s">
        <v>86</v>
      </c>
      <c r="V58" s="24" t="s">
        <v>87</v>
      </c>
      <c r="W58" s="24" t="s">
        <v>88</v>
      </c>
      <c r="X58" s="24" t="s">
        <v>89</v>
      </c>
      <c r="Y58" s="24" t="s">
        <v>90</v>
      </c>
      <c r="Z58" s="24" t="s">
        <v>91</v>
      </c>
      <c r="AA58" s="24" t="s">
        <v>92</v>
      </c>
      <c r="AB58" s="24" t="s">
        <v>93</v>
      </c>
      <c r="AC58" s="24" t="s">
        <v>94</v>
      </c>
      <c r="AD58" s="24" t="s">
        <v>95</v>
      </c>
      <c r="AE58" s="24" t="s">
        <v>96</v>
      </c>
      <c r="AF58" s="24" t="s">
        <v>97</v>
      </c>
      <c r="AG58" s="24" t="s">
        <v>98</v>
      </c>
      <c r="AH58" s="24" t="s">
        <v>99</v>
      </c>
      <c r="AI58" s="24" t="s">
        <v>100</v>
      </c>
      <c r="AJ58" s="24" t="s">
        <v>101</v>
      </c>
      <c r="AK58" s="24" t="s">
        <v>102</v>
      </c>
      <c r="AL58" s="24" t="s">
        <v>103</v>
      </c>
    </row>
    <row r="59" spans="1:38" ht="14">
      <c r="A59" s="1"/>
      <c r="B59" s="5" t="str">
        <f>Categorias!B55</f>
        <v>Ropa de adultos</v>
      </c>
      <c r="C59" s="30">
        <v>0</v>
      </c>
      <c r="D59" s="26">
        <f>SUM('Abril 2019'!$H59:$AL59)</f>
        <v>0</v>
      </c>
      <c r="E59" s="26">
        <f t="shared" ref="E59:E66" si="11">C59-D59</f>
        <v>0</v>
      </c>
      <c r="F59" s="28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1:38" ht="14">
      <c r="A60" s="1"/>
      <c r="B60" s="5" t="str">
        <f>Categorias!B56</f>
        <v>Ropa de niños</v>
      </c>
      <c r="C60" s="30">
        <v>0</v>
      </c>
      <c r="D60" s="26">
        <f>SUM('Abril 2019'!$H60:$AL60)</f>
        <v>0</v>
      </c>
      <c r="E60" s="26">
        <f t="shared" si="11"/>
        <v>0</v>
      </c>
      <c r="F60" s="28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1:38" ht="14">
      <c r="A61" s="1"/>
      <c r="B61" s="5" t="str">
        <f>Categorias!B57</f>
        <v>Calzado</v>
      </c>
      <c r="C61" s="30">
        <v>0</v>
      </c>
      <c r="D61" s="26">
        <f>SUM('Abril 2019'!$H61:$AL61)</f>
        <v>0</v>
      </c>
      <c r="E61" s="26">
        <f t="shared" si="11"/>
        <v>0</v>
      </c>
      <c r="F61" s="28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1:38" ht="14">
      <c r="A62" s="1"/>
      <c r="B62" s="5" t="str">
        <f>Categorias!B58</f>
        <v>Acessorios</v>
      </c>
      <c r="C62" s="30">
        <v>0</v>
      </c>
      <c r="D62" s="26">
        <f>SUM('Abril 2019'!$H62:$AL62)</f>
        <v>0</v>
      </c>
      <c r="E62" s="26">
        <f t="shared" si="11"/>
        <v>0</v>
      </c>
      <c r="F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1:38" ht="14">
      <c r="A63" s="1"/>
      <c r="B63" s="5" t="str">
        <f>Categorias!B59</f>
        <v>Joyería</v>
      </c>
      <c r="C63" s="30">
        <v>0</v>
      </c>
      <c r="D63" s="26">
        <f>SUM('Abril 2019'!$H63:$AL63)</f>
        <v>0</v>
      </c>
      <c r="E63" s="26">
        <f t="shared" si="11"/>
        <v>0</v>
      </c>
      <c r="F63" s="28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1:38" ht="14">
      <c r="A64" s="1"/>
      <c r="B64" s="5" t="str">
        <f>Categorias!B60</f>
        <v>Otros</v>
      </c>
      <c r="C64" s="30">
        <v>0</v>
      </c>
      <c r="D64" s="26">
        <f>SUM('Abril 2019'!$H64:$AL64)</f>
        <v>0</v>
      </c>
      <c r="E64" s="26">
        <f t="shared" si="11"/>
        <v>0</v>
      </c>
      <c r="F64" s="28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1:38" ht="14">
      <c r="A65" s="1"/>
      <c r="B65" s="5" t="str">
        <f>Categorias!B61</f>
        <v>-</v>
      </c>
      <c r="C65" s="30">
        <v>0</v>
      </c>
      <c r="D65" s="26">
        <f>SUM('Abril 2019'!$H65:$AL65)</f>
        <v>0</v>
      </c>
      <c r="E65" s="26">
        <f t="shared" si="11"/>
        <v>0</v>
      </c>
      <c r="F65" s="28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1:38" ht="14">
      <c r="A66" s="1"/>
      <c r="B66" s="5" t="str">
        <f>Categorias!B62</f>
        <v>-</v>
      </c>
      <c r="C66" s="30">
        <v>0</v>
      </c>
      <c r="D66" s="26">
        <f>SUM('Abril 2019'!$H66:$AL66)</f>
        <v>0</v>
      </c>
      <c r="E66" s="26">
        <f t="shared" si="11"/>
        <v>0</v>
      </c>
      <c r="F66" s="28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1:38" ht="14">
      <c r="A67" s="1"/>
      <c r="B67" s="8"/>
      <c r="C67" s="29"/>
      <c r="D67" s="29"/>
      <c r="E67" s="29"/>
      <c r="F67" s="1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1:38" ht="14">
      <c r="A68" s="1"/>
      <c r="B68" s="4" t="e">
        <f>Categorias!#REF!</f>
        <v>#REF!</v>
      </c>
      <c r="C68" s="22">
        <f t="shared" ref="C68:E68" si="12">SUM(C69:C75)</f>
        <v>0</v>
      </c>
      <c r="D68" s="22">
        <f t="shared" si="12"/>
        <v>0</v>
      </c>
      <c r="E68" s="22">
        <f t="shared" si="12"/>
        <v>0</v>
      </c>
      <c r="F68" s="23"/>
      <c r="H68" s="24" t="s">
        <v>73</v>
      </c>
      <c r="I68" s="24" t="s">
        <v>74</v>
      </c>
      <c r="J68" s="24" t="s">
        <v>75</v>
      </c>
      <c r="K68" s="24" t="s">
        <v>76</v>
      </c>
      <c r="L68" s="24" t="s">
        <v>77</v>
      </c>
      <c r="M68" s="24" t="s">
        <v>78</v>
      </c>
      <c r="N68" s="24" t="s">
        <v>79</v>
      </c>
      <c r="O68" s="24" t="s">
        <v>80</v>
      </c>
      <c r="P68" s="24" t="s">
        <v>81</v>
      </c>
      <c r="Q68" s="24" t="s">
        <v>82</v>
      </c>
      <c r="R68" s="24" t="s">
        <v>83</v>
      </c>
      <c r="S68" s="24" t="s">
        <v>84</v>
      </c>
      <c r="T68" s="24" t="s">
        <v>85</v>
      </c>
      <c r="U68" s="24" t="s">
        <v>86</v>
      </c>
      <c r="V68" s="24" t="s">
        <v>87</v>
      </c>
      <c r="W68" s="24" t="s">
        <v>88</v>
      </c>
      <c r="X68" s="24" t="s">
        <v>89</v>
      </c>
      <c r="Y68" s="24" t="s">
        <v>90</v>
      </c>
      <c r="Z68" s="24" t="s">
        <v>91</v>
      </c>
      <c r="AA68" s="24" t="s">
        <v>92</v>
      </c>
      <c r="AB68" s="24" t="s">
        <v>93</v>
      </c>
      <c r="AC68" s="24" t="s">
        <v>94</v>
      </c>
      <c r="AD68" s="24" t="s">
        <v>95</v>
      </c>
      <c r="AE68" s="24" t="s">
        <v>96</v>
      </c>
      <c r="AF68" s="24" t="s">
        <v>97</v>
      </c>
      <c r="AG68" s="24" t="s">
        <v>98</v>
      </c>
      <c r="AH68" s="24" t="s">
        <v>99</v>
      </c>
      <c r="AI68" s="24" t="s">
        <v>100</v>
      </c>
      <c r="AJ68" s="24" t="s">
        <v>101</v>
      </c>
      <c r="AK68" s="24" t="s">
        <v>102</v>
      </c>
      <c r="AL68" s="24" t="s">
        <v>103</v>
      </c>
    </row>
    <row r="69" spans="1:38" ht="14">
      <c r="A69" s="1"/>
      <c r="B69" s="5" t="e">
        <f>Categorias!#REF!</f>
        <v>#REF!</v>
      </c>
      <c r="C69" s="30">
        <v>0</v>
      </c>
      <c r="D69" s="26">
        <f>SUM('Abril 2019'!$H69:$AL69)</f>
        <v>0</v>
      </c>
      <c r="E69" s="26">
        <f t="shared" ref="E69:E75" si="13">C69-D69</f>
        <v>0</v>
      </c>
      <c r="F69" s="28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1:38" ht="14">
      <c r="A70" s="1"/>
      <c r="B70" s="5" t="e">
        <f>Categorias!#REF!</f>
        <v>#REF!</v>
      </c>
      <c r="C70" s="30">
        <v>0</v>
      </c>
      <c r="D70" s="26">
        <f>SUM('Abril 2019'!$H70:$AL70)</f>
        <v>0</v>
      </c>
      <c r="E70" s="26">
        <f t="shared" si="13"/>
        <v>0</v>
      </c>
      <c r="F70" s="28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1:38" ht="14">
      <c r="A71" s="1"/>
      <c r="B71" s="5" t="e">
        <f>Categorias!#REF!</f>
        <v>#REF!</v>
      </c>
      <c r="C71" s="30">
        <v>0</v>
      </c>
      <c r="D71" s="26">
        <f>SUM('Abril 2019'!$H71:$AL71)</f>
        <v>0</v>
      </c>
      <c r="E71" s="26">
        <f t="shared" si="13"/>
        <v>0</v>
      </c>
      <c r="F71" s="28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1:38" ht="14">
      <c r="A72" s="1"/>
      <c r="B72" s="5" t="e">
        <f>Categorias!#REF!</f>
        <v>#REF!</v>
      </c>
      <c r="C72" s="30">
        <v>0</v>
      </c>
      <c r="D72" s="26">
        <f>SUM('Abril 2019'!$H72:$AL72)</f>
        <v>0</v>
      </c>
      <c r="E72" s="26">
        <f t="shared" si="13"/>
        <v>0</v>
      </c>
      <c r="F72" s="28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1:38" ht="14">
      <c r="A73" s="1"/>
      <c r="B73" s="5" t="e">
        <f>Categorias!#REF!</f>
        <v>#REF!</v>
      </c>
      <c r="C73" s="30">
        <v>0</v>
      </c>
      <c r="D73" s="26">
        <f>SUM('Abril 2019'!$H73:$AL73)</f>
        <v>0</v>
      </c>
      <c r="E73" s="26">
        <f t="shared" si="13"/>
        <v>0</v>
      </c>
      <c r="F73" s="28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1:38" ht="14">
      <c r="A74" s="1"/>
      <c r="B74" s="5" t="e">
        <f>Categorias!#REF!</f>
        <v>#REF!</v>
      </c>
      <c r="C74" s="30">
        <v>0</v>
      </c>
      <c r="D74" s="26">
        <f>SUM('Abril 2019'!$H74:$AL74)</f>
        <v>0</v>
      </c>
      <c r="E74" s="26">
        <f t="shared" si="13"/>
        <v>0</v>
      </c>
      <c r="F74" s="28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1:38" ht="14">
      <c r="A75" s="1"/>
      <c r="B75" s="5" t="e">
        <f>Categorias!#REF!</f>
        <v>#REF!</v>
      </c>
      <c r="C75" s="30">
        <v>0</v>
      </c>
      <c r="D75" s="26">
        <f>SUM('Abril 2019'!$H75:$AL75)</f>
        <v>0</v>
      </c>
      <c r="E75" s="26">
        <f t="shared" si="13"/>
        <v>0</v>
      </c>
      <c r="F75" s="28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1:38" ht="14">
      <c r="A76" s="1"/>
      <c r="B76" s="9"/>
      <c r="C76" s="29"/>
      <c r="D76" s="29"/>
      <c r="E76" s="29"/>
      <c r="F76" s="1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1:38" ht="14">
      <c r="A77" s="1"/>
      <c r="B77" s="4" t="str">
        <f>Categorias!B65</f>
        <v>TRANSPORTE</v>
      </c>
      <c r="C77" s="22">
        <f t="shared" ref="C77:E77" si="14">SUM(C78:C86)</f>
        <v>0</v>
      </c>
      <c r="D77" s="22">
        <f t="shared" si="14"/>
        <v>0</v>
      </c>
      <c r="E77" s="22">
        <f t="shared" si="14"/>
        <v>0</v>
      </c>
      <c r="F77" s="23"/>
      <c r="H77" s="24" t="s">
        <v>73</v>
      </c>
      <c r="I77" s="24" t="s">
        <v>74</v>
      </c>
      <c r="J77" s="24" t="s">
        <v>75</v>
      </c>
      <c r="K77" s="24" t="s">
        <v>76</v>
      </c>
      <c r="L77" s="24" t="s">
        <v>77</v>
      </c>
      <c r="M77" s="24" t="s">
        <v>78</v>
      </c>
      <c r="N77" s="24" t="s">
        <v>79</v>
      </c>
      <c r="O77" s="24" t="s">
        <v>80</v>
      </c>
      <c r="P77" s="24" t="s">
        <v>81</v>
      </c>
      <c r="Q77" s="24" t="s">
        <v>82</v>
      </c>
      <c r="R77" s="24" t="s">
        <v>83</v>
      </c>
      <c r="S77" s="24" t="s">
        <v>84</v>
      </c>
      <c r="T77" s="24" t="s">
        <v>85</v>
      </c>
      <c r="U77" s="24" t="s">
        <v>86</v>
      </c>
      <c r="V77" s="24" t="s">
        <v>87</v>
      </c>
      <c r="W77" s="24" t="s">
        <v>88</v>
      </c>
      <c r="X77" s="24" t="s">
        <v>89</v>
      </c>
      <c r="Y77" s="24" t="s">
        <v>90</v>
      </c>
      <c r="Z77" s="24" t="s">
        <v>91</v>
      </c>
      <c r="AA77" s="24" t="s">
        <v>92</v>
      </c>
      <c r="AB77" s="24" t="s">
        <v>93</v>
      </c>
      <c r="AC77" s="24" t="s">
        <v>94</v>
      </c>
      <c r="AD77" s="24" t="s">
        <v>95</v>
      </c>
      <c r="AE77" s="24" t="s">
        <v>96</v>
      </c>
      <c r="AF77" s="24" t="s">
        <v>97</v>
      </c>
      <c r="AG77" s="24" t="s">
        <v>98</v>
      </c>
      <c r="AH77" s="24" t="s">
        <v>99</v>
      </c>
      <c r="AI77" s="24" t="s">
        <v>100</v>
      </c>
      <c r="AJ77" s="24" t="s">
        <v>101</v>
      </c>
      <c r="AK77" s="24" t="s">
        <v>102</v>
      </c>
      <c r="AL77" s="24" t="s">
        <v>103</v>
      </c>
    </row>
    <row r="78" spans="1:38" ht="14">
      <c r="A78" s="1"/>
      <c r="B78" s="5" t="str">
        <f>Categorias!B66</f>
        <v>Combustible</v>
      </c>
      <c r="C78" s="30">
        <v>0</v>
      </c>
      <c r="D78" s="26">
        <f>SUM('Abril 2019'!$H78:$AL78)</f>
        <v>0</v>
      </c>
      <c r="E78" s="26">
        <f t="shared" ref="E78:E86" si="15">C78-D78</f>
        <v>0</v>
      </c>
      <c r="F78" s="28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1:38" ht="14">
      <c r="A79" s="1"/>
      <c r="B79" s="5" t="str">
        <f>Categorias!B67</f>
        <v>Transporte urbano/taxis</v>
      </c>
      <c r="C79" s="30">
        <v>0</v>
      </c>
      <c r="D79" s="26">
        <f>SUM('Abril 2019'!$H79:$AL79)</f>
        <v>0</v>
      </c>
      <c r="E79" s="26">
        <f t="shared" si="15"/>
        <v>0</v>
      </c>
      <c r="F79" s="28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1:38" ht="14">
      <c r="A80" s="1"/>
      <c r="B80" s="5" t="str">
        <f>Categorias!B68</f>
        <v>Reparación</v>
      </c>
      <c r="C80" s="30">
        <v>0</v>
      </c>
      <c r="D80" s="26">
        <f>SUM('Abril 2019'!$H80:$AL80)</f>
        <v>0</v>
      </c>
      <c r="E80" s="26">
        <f t="shared" si="15"/>
        <v>0</v>
      </c>
      <c r="F80" s="28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</row>
    <row r="81" spans="1:38" ht="14">
      <c r="A81" s="1"/>
      <c r="B81" s="5" t="str">
        <f>Categorias!B69</f>
        <v xml:space="preserve"> cambio llantas</v>
      </c>
      <c r="C81" s="30">
        <v>0</v>
      </c>
      <c r="D81" s="26">
        <f>SUM('Abril 2019'!$H81:$AL81)</f>
        <v>0</v>
      </c>
      <c r="E81" s="26">
        <f t="shared" si="15"/>
        <v>0</v>
      </c>
      <c r="F81" s="28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1:38" ht="14">
      <c r="A82" s="1"/>
      <c r="B82" s="5" t="str">
        <f>Categorias!B70</f>
        <v xml:space="preserve">Lavado </v>
      </c>
      <c r="C82" s="30">
        <v>0</v>
      </c>
      <c r="D82" s="26">
        <f>SUM('Abril 2019'!$H82:$AL82)</f>
        <v>0</v>
      </c>
      <c r="E82" s="26">
        <f t="shared" si="15"/>
        <v>0</v>
      </c>
      <c r="F82" s="28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1:38" ht="14">
      <c r="A83" s="1"/>
      <c r="B83" s="5" t="str">
        <f>Categorias!B71</f>
        <v>Seguro</v>
      </c>
      <c r="C83" s="30">
        <v>0</v>
      </c>
      <c r="D83" s="26">
        <f>SUM('Abril 2019'!$H83:$AL83)</f>
        <v>0</v>
      </c>
      <c r="E83" s="26">
        <f t="shared" si="15"/>
        <v>0</v>
      </c>
      <c r="F83" s="28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1:38" ht="14">
      <c r="A84" s="1"/>
      <c r="B84" s="5" t="str">
        <f>Categorias!B72</f>
        <v>Cambio de aceite</v>
      </c>
      <c r="C84" s="30">
        <v>0</v>
      </c>
      <c r="D84" s="26">
        <f>SUM('Abril 2019'!$H84:$AL84)</f>
        <v>0</v>
      </c>
      <c r="E84" s="26">
        <f t="shared" si="15"/>
        <v>0</v>
      </c>
      <c r="F84" s="28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1:38" ht="14">
      <c r="A85" s="1"/>
      <c r="B85" s="5" t="str">
        <f>Categorias!B73</f>
        <v>RETEVE</v>
      </c>
      <c r="C85" s="30">
        <v>0</v>
      </c>
      <c r="D85" s="26">
        <f>SUM('Abril 2019'!$H85:$AL85)</f>
        <v>0</v>
      </c>
      <c r="E85" s="26">
        <f t="shared" si="15"/>
        <v>0</v>
      </c>
      <c r="F85" s="28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1:38" ht="14">
      <c r="A86" s="1"/>
      <c r="B86" s="5" t="str">
        <f>Categorias!B74</f>
        <v>-</v>
      </c>
      <c r="C86" s="30">
        <v>0</v>
      </c>
      <c r="D86" s="26">
        <f>SUM('Abril 2019'!$H86:$AL86)</f>
        <v>0</v>
      </c>
      <c r="E86" s="26">
        <f t="shared" si="15"/>
        <v>0</v>
      </c>
      <c r="F86" s="28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1:38" ht="14">
      <c r="A87" s="1"/>
      <c r="B87" s="9"/>
      <c r="C87" s="29"/>
      <c r="D87" s="29"/>
      <c r="E87" s="29"/>
      <c r="F87" s="1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1:38" ht="14">
      <c r="A88" s="1"/>
      <c r="B88" s="4" t="str">
        <f>Categorias!B76</f>
        <v>No imprescindible HIGIENE</v>
      </c>
      <c r="C88" s="22">
        <f t="shared" ref="C88:E88" si="16">SUM(C89:C95)</f>
        <v>0</v>
      </c>
      <c r="D88" s="22">
        <f t="shared" si="16"/>
        <v>0</v>
      </c>
      <c r="E88" s="22">
        <f t="shared" si="16"/>
        <v>0</v>
      </c>
      <c r="F88" s="23"/>
      <c r="H88" s="24" t="s">
        <v>73</v>
      </c>
      <c r="I88" s="24" t="s">
        <v>74</v>
      </c>
      <c r="J88" s="24" t="s">
        <v>75</v>
      </c>
      <c r="K88" s="24" t="s">
        <v>76</v>
      </c>
      <c r="L88" s="24" t="s">
        <v>77</v>
      </c>
      <c r="M88" s="24" t="s">
        <v>78</v>
      </c>
      <c r="N88" s="24" t="s">
        <v>79</v>
      </c>
      <c r="O88" s="24" t="s">
        <v>80</v>
      </c>
      <c r="P88" s="24" t="s">
        <v>81</v>
      </c>
      <c r="Q88" s="24" t="s">
        <v>82</v>
      </c>
      <c r="R88" s="24" t="s">
        <v>83</v>
      </c>
      <c r="S88" s="24" t="s">
        <v>84</v>
      </c>
      <c r="T88" s="24" t="s">
        <v>85</v>
      </c>
      <c r="U88" s="24" t="s">
        <v>86</v>
      </c>
      <c r="V88" s="24" t="s">
        <v>87</v>
      </c>
      <c r="W88" s="24" t="s">
        <v>88</v>
      </c>
      <c r="X88" s="24" t="s">
        <v>89</v>
      </c>
      <c r="Y88" s="24" t="s">
        <v>90</v>
      </c>
      <c r="Z88" s="24" t="s">
        <v>91</v>
      </c>
      <c r="AA88" s="24" t="s">
        <v>92</v>
      </c>
      <c r="AB88" s="24" t="s">
        <v>93</v>
      </c>
      <c r="AC88" s="24" t="s">
        <v>94</v>
      </c>
      <c r="AD88" s="24" t="s">
        <v>95</v>
      </c>
      <c r="AE88" s="24" t="s">
        <v>96</v>
      </c>
      <c r="AF88" s="24" t="s">
        <v>97</v>
      </c>
      <c r="AG88" s="24" t="s">
        <v>98</v>
      </c>
      <c r="AH88" s="24" t="s">
        <v>99</v>
      </c>
      <c r="AI88" s="24" t="s">
        <v>100</v>
      </c>
      <c r="AJ88" s="24" t="s">
        <v>101</v>
      </c>
      <c r="AK88" s="24" t="s">
        <v>102</v>
      </c>
      <c r="AL88" s="24" t="s">
        <v>103</v>
      </c>
    </row>
    <row r="89" spans="1:38" ht="14">
      <c r="A89" s="1"/>
      <c r="B89" s="5" t="str">
        <f>Categorias!B77</f>
        <v>Cosmeticos</v>
      </c>
      <c r="C89" s="30">
        <v>0</v>
      </c>
      <c r="D89" s="26">
        <f>SUM('Abril 2019'!$H89:$AL89)</f>
        <v>0</v>
      </c>
      <c r="E89" s="26">
        <f t="shared" ref="E89:E95" si="17">C89-D89</f>
        <v>0</v>
      </c>
      <c r="F89" s="28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</row>
    <row r="90" spans="1:38" ht="14">
      <c r="A90" s="1"/>
      <c r="B90" s="5" t="str">
        <f>Categorias!B78</f>
        <v>Peluquería / S. Belleza</v>
      </c>
      <c r="C90" s="30">
        <v>0</v>
      </c>
      <c r="D90" s="26">
        <f>SUM('Abril 2019'!$H90:$AL90)</f>
        <v>0</v>
      </c>
      <c r="E90" s="26">
        <f t="shared" si="17"/>
        <v>0</v>
      </c>
      <c r="F90" s="28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1:38" ht="14">
      <c r="A91" s="1"/>
      <c r="B91" s="5" t="str">
        <f>Categorias!B79</f>
        <v>Lavanderia</v>
      </c>
      <c r="C91" s="30">
        <v>0</v>
      </c>
      <c r="D91" s="26">
        <f>SUM('Abril 2019'!$H91:$AL91)</f>
        <v>0</v>
      </c>
      <c r="E91" s="26">
        <f t="shared" si="17"/>
        <v>0</v>
      </c>
      <c r="F91" s="28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1:38" ht="14">
      <c r="A92" s="1"/>
      <c r="B92" s="5" t="str">
        <f>Categorias!B80</f>
        <v xml:space="preserve">Productos de limpieza </v>
      </c>
      <c r="C92" s="30">
        <v>0</v>
      </c>
      <c r="D92" s="26">
        <f>SUM('Abril 2019'!$H92:$AL92)</f>
        <v>0</v>
      </c>
      <c r="E92" s="26">
        <f t="shared" si="17"/>
        <v>0</v>
      </c>
      <c r="F92" s="28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1:38" ht="14">
      <c r="A93" s="1"/>
      <c r="B93" s="5" t="str">
        <f>Categorias!B81</f>
        <v>Otros</v>
      </c>
      <c r="C93" s="30">
        <v>0</v>
      </c>
      <c r="D93" s="26">
        <f>SUM('Abril 2019'!$H93:$AL93)</f>
        <v>0</v>
      </c>
      <c r="E93" s="26">
        <f t="shared" si="17"/>
        <v>0</v>
      </c>
      <c r="F93" s="28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1:38" ht="14">
      <c r="A94" s="1"/>
      <c r="B94" s="5" t="str">
        <f>Categorias!B82</f>
        <v>-</v>
      </c>
      <c r="C94" s="30">
        <v>0</v>
      </c>
      <c r="D94" s="26">
        <f>SUM('Abril 2019'!$H94:$AL94)</f>
        <v>0</v>
      </c>
      <c r="E94" s="26">
        <f t="shared" si="17"/>
        <v>0</v>
      </c>
      <c r="F94" s="28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1:38" ht="14">
      <c r="A95" s="1"/>
      <c r="B95" s="5" t="str">
        <f>Categorias!B83</f>
        <v>-</v>
      </c>
      <c r="C95" s="30">
        <v>0</v>
      </c>
      <c r="D95" s="26">
        <f>SUM('Abril 2019'!$H95:$AL95)</f>
        <v>0</v>
      </c>
      <c r="E95" s="26">
        <f t="shared" si="17"/>
        <v>0</v>
      </c>
      <c r="F95" s="28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1:38" ht="14">
      <c r="A96" s="1"/>
      <c r="B96" s="10"/>
      <c r="C96" s="38"/>
      <c r="D96" s="29"/>
      <c r="E96" s="29"/>
      <c r="F96" s="31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1:38" ht="14">
      <c r="A97" s="1"/>
      <c r="B97" s="4" t="str">
        <f>Categorias!B85</f>
        <v>No Imprescindible NIÑOS</v>
      </c>
      <c r="C97" s="22">
        <f t="shared" ref="C97:E97" si="18">SUM(C98:C105)</f>
        <v>0</v>
      </c>
      <c r="D97" s="22">
        <f t="shared" si="18"/>
        <v>0</v>
      </c>
      <c r="E97" s="22">
        <f t="shared" si="18"/>
        <v>0</v>
      </c>
      <c r="F97" s="23"/>
      <c r="H97" s="24" t="s">
        <v>73</v>
      </c>
      <c r="I97" s="24" t="s">
        <v>74</v>
      </c>
      <c r="J97" s="24" t="s">
        <v>75</v>
      </c>
      <c r="K97" s="24" t="s">
        <v>76</v>
      </c>
      <c r="L97" s="24" t="s">
        <v>77</v>
      </c>
      <c r="M97" s="24" t="s">
        <v>78</v>
      </c>
      <c r="N97" s="24" t="s">
        <v>79</v>
      </c>
      <c r="O97" s="24" t="s">
        <v>80</v>
      </c>
      <c r="P97" s="24" t="s">
        <v>81</v>
      </c>
      <c r="Q97" s="24" t="s">
        <v>82</v>
      </c>
      <c r="R97" s="24" t="s">
        <v>83</v>
      </c>
      <c r="S97" s="24" t="s">
        <v>84</v>
      </c>
      <c r="T97" s="24" t="s">
        <v>85</v>
      </c>
      <c r="U97" s="24" t="s">
        <v>86</v>
      </c>
      <c r="V97" s="24" t="s">
        <v>87</v>
      </c>
      <c r="W97" s="24" t="s">
        <v>88</v>
      </c>
      <c r="X97" s="24" t="s">
        <v>89</v>
      </c>
      <c r="Y97" s="24" t="s">
        <v>90</v>
      </c>
      <c r="Z97" s="24" t="s">
        <v>91</v>
      </c>
      <c r="AA97" s="24" t="s">
        <v>92</v>
      </c>
      <c r="AB97" s="24" t="s">
        <v>93</v>
      </c>
      <c r="AC97" s="24" t="s">
        <v>94</v>
      </c>
      <c r="AD97" s="24" t="s">
        <v>95</v>
      </c>
      <c r="AE97" s="24" t="s">
        <v>96</v>
      </c>
      <c r="AF97" s="24" t="s">
        <v>97</v>
      </c>
      <c r="AG97" s="24" t="s">
        <v>98</v>
      </c>
      <c r="AH97" s="24" t="s">
        <v>99</v>
      </c>
      <c r="AI97" s="24" t="s">
        <v>100</v>
      </c>
      <c r="AJ97" s="24" t="s">
        <v>101</v>
      </c>
      <c r="AK97" s="24" t="s">
        <v>102</v>
      </c>
      <c r="AL97" s="24" t="s">
        <v>103</v>
      </c>
    </row>
    <row r="98" spans="1:38" ht="14">
      <c r="A98" s="1"/>
      <c r="B98" s="5" t="str">
        <f>Categorias!B86</f>
        <v>Niñera</v>
      </c>
      <c r="C98" s="30">
        <v>0</v>
      </c>
      <c r="D98" s="26">
        <f>SUM('Abril 2019'!$H98:$AL98)</f>
        <v>0</v>
      </c>
      <c r="E98" s="26">
        <f t="shared" ref="E98:E105" si="19">C98-D98</f>
        <v>0</v>
      </c>
      <c r="F98" s="28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1:38" ht="14">
      <c r="A99" s="1"/>
      <c r="B99" s="5" t="str">
        <f>Categorias!B87</f>
        <v>Gastos de escuela</v>
      </c>
      <c r="C99" s="30">
        <v>0</v>
      </c>
      <c r="D99" s="26">
        <f>SUM('Abril 2019'!$H99:$AL99)</f>
        <v>0</v>
      </c>
      <c r="E99" s="26">
        <f t="shared" si="19"/>
        <v>0</v>
      </c>
      <c r="F99" s="28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1:38" ht="14">
      <c r="A100" s="1"/>
      <c r="B100" s="5" t="str">
        <f>Categorias!B88</f>
        <v>Viajes escolares</v>
      </c>
      <c r="C100" s="30">
        <v>0</v>
      </c>
      <c r="D100" s="26">
        <f>SUM('Abril 2019'!$H100:$AL100)</f>
        <v>0</v>
      </c>
      <c r="E100" s="26">
        <f t="shared" si="19"/>
        <v>0</v>
      </c>
      <c r="F100" s="28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1:38" ht="14">
      <c r="A101" s="1"/>
      <c r="B101" s="5" t="str">
        <f>Categorias!B89</f>
        <v>Jugetes/juegos</v>
      </c>
      <c r="C101" s="30">
        <v>0</v>
      </c>
      <c r="D101" s="26">
        <f>SUM('Abril 2019'!$H101:$AL101)</f>
        <v>0</v>
      </c>
      <c r="E101" s="26">
        <f t="shared" si="19"/>
        <v>0</v>
      </c>
      <c r="F101" s="28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1:38" ht="14">
      <c r="A102" s="1"/>
      <c r="B102" s="5" t="str">
        <f>Categorias!B90</f>
        <v>Clases adicionales</v>
      </c>
      <c r="C102" s="30">
        <v>0</v>
      </c>
      <c r="D102" s="26">
        <f>SUM('Abril 2019'!$H102:$AL102)</f>
        <v>0</v>
      </c>
      <c r="E102" s="26">
        <f t="shared" si="19"/>
        <v>0</v>
      </c>
      <c r="F102" s="28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1:38" ht="14">
      <c r="A103" s="1"/>
      <c r="B103" s="5" t="str">
        <f>Categorias!B91</f>
        <v>Otros</v>
      </c>
      <c r="C103" s="30">
        <v>0</v>
      </c>
      <c r="D103" s="26">
        <f>SUM('Abril 2019'!$H103:$AL103)</f>
        <v>0</v>
      </c>
      <c r="E103" s="26">
        <f t="shared" si="19"/>
        <v>0</v>
      </c>
      <c r="F103" s="28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1:38" ht="14">
      <c r="A104" s="1"/>
      <c r="B104" s="5" t="str">
        <f>Categorias!B92</f>
        <v>-</v>
      </c>
      <c r="C104" s="30">
        <v>0</v>
      </c>
      <c r="D104" s="26">
        <f>SUM('Abril 2019'!$H104:$AL104)</f>
        <v>0</v>
      </c>
      <c r="E104" s="26">
        <f t="shared" si="19"/>
        <v>0</v>
      </c>
      <c r="F104" s="28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1:38" ht="14">
      <c r="A105" s="1"/>
      <c r="B105" s="5" t="str">
        <f>Categorias!B93</f>
        <v>-</v>
      </c>
      <c r="C105" s="30">
        <v>0</v>
      </c>
      <c r="D105" s="26">
        <f>SUM('Abril 2019'!$H105:$AL105)</f>
        <v>0</v>
      </c>
      <c r="E105" s="26">
        <f t="shared" si="19"/>
        <v>0</v>
      </c>
      <c r="F105" s="28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</row>
    <row r="106" spans="1:38" ht="14">
      <c r="A106" s="1"/>
      <c r="B106" s="10"/>
      <c r="C106" s="29"/>
      <c r="D106" s="29"/>
      <c r="E106" s="29"/>
      <c r="F106" s="31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1:38" ht="14">
      <c r="A107" s="1"/>
      <c r="B107" s="4" t="str">
        <f>Categorias!B95</f>
        <v>NO Imprescindible Educación</v>
      </c>
      <c r="C107" s="22">
        <f t="shared" ref="C107:E107" si="20">SUM(C108:C113)</f>
        <v>0</v>
      </c>
      <c r="D107" s="22">
        <f t="shared" si="20"/>
        <v>0</v>
      </c>
      <c r="E107" s="22">
        <f t="shared" si="20"/>
        <v>0</v>
      </c>
      <c r="F107" s="23"/>
      <c r="H107" s="24" t="s">
        <v>73</v>
      </c>
      <c r="I107" s="24" t="s">
        <v>74</v>
      </c>
      <c r="J107" s="24" t="s">
        <v>75</v>
      </c>
      <c r="K107" s="24" t="s">
        <v>76</v>
      </c>
      <c r="L107" s="24" t="s">
        <v>77</v>
      </c>
      <c r="M107" s="24" t="s">
        <v>78</v>
      </c>
      <c r="N107" s="24" t="s">
        <v>79</v>
      </c>
      <c r="O107" s="24" t="s">
        <v>80</v>
      </c>
      <c r="P107" s="24" t="s">
        <v>81</v>
      </c>
      <c r="Q107" s="24" t="s">
        <v>82</v>
      </c>
      <c r="R107" s="24" t="s">
        <v>83</v>
      </c>
      <c r="S107" s="24" t="s">
        <v>84</v>
      </c>
      <c r="T107" s="24" t="s">
        <v>85</v>
      </c>
      <c r="U107" s="24" t="s">
        <v>86</v>
      </c>
      <c r="V107" s="24" t="s">
        <v>87</v>
      </c>
      <c r="W107" s="24" t="s">
        <v>88</v>
      </c>
      <c r="X107" s="24" t="s">
        <v>89</v>
      </c>
      <c r="Y107" s="24" t="s">
        <v>90</v>
      </c>
      <c r="Z107" s="24" t="s">
        <v>91</v>
      </c>
      <c r="AA107" s="24" t="s">
        <v>92</v>
      </c>
      <c r="AB107" s="24" t="s">
        <v>93</v>
      </c>
      <c r="AC107" s="24" t="s">
        <v>94</v>
      </c>
      <c r="AD107" s="24" t="s">
        <v>95</v>
      </c>
      <c r="AE107" s="24" t="s">
        <v>96</v>
      </c>
      <c r="AF107" s="24" t="s">
        <v>97</v>
      </c>
      <c r="AG107" s="24" t="s">
        <v>98</v>
      </c>
      <c r="AH107" s="24" t="s">
        <v>99</v>
      </c>
      <c r="AI107" s="24" t="s">
        <v>100</v>
      </c>
      <c r="AJ107" s="24" t="s">
        <v>101</v>
      </c>
      <c r="AK107" s="24" t="s">
        <v>102</v>
      </c>
      <c r="AL107" s="24" t="s">
        <v>103</v>
      </c>
    </row>
    <row r="108" spans="1:38" ht="14">
      <c r="A108" s="1"/>
      <c r="B108" s="5" t="str">
        <f>Categorias!B96</f>
        <v>Libros</v>
      </c>
      <c r="C108" s="30">
        <v>0</v>
      </c>
      <c r="D108" s="26">
        <f>SUM('Abril 2019'!$H108:$AL108)</f>
        <v>0</v>
      </c>
      <c r="E108" s="26">
        <f t="shared" ref="E108:E113" si="21">C108-D108</f>
        <v>0</v>
      </c>
      <c r="F108" s="28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1:38" ht="14">
      <c r="A109" s="1"/>
      <c r="B109" s="5" t="str">
        <f>Categorias!B97</f>
        <v>Cursos/formación</v>
      </c>
      <c r="C109" s="30">
        <v>0</v>
      </c>
      <c r="D109" s="26">
        <f>SUM('Abril 2019'!$H109:$AL109)</f>
        <v>0</v>
      </c>
      <c r="E109" s="26">
        <f t="shared" si="21"/>
        <v>0</v>
      </c>
      <c r="F109" s="28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1:38" ht="14">
      <c r="A110" s="1"/>
      <c r="B110" s="5" t="str">
        <f>Categorias!B98</f>
        <v>Aprendizaje de idioma</v>
      </c>
      <c r="C110" s="30">
        <v>0</v>
      </c>
      <c r="D110" s="26">
        <f>SUM('Abril 2019'!$H110:$AL110)</f>
        <v>0</v>
      </c>
      <c r="E110" s="26">
        <f t="shared" si="21"/>
        <v>0</v>
      </c>
      <c r="F110" s="28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1:38" ht="14">
      <c r="A111" s="1"/>
      <c r="B111" s="5" t="str">
        <f>Categorias!B99</f>
        <v>Clases adicionales</v>
      </c>
      <c r="C111" s="30">
        <v>0</v>
      </c>
      <c r="D111" s="26">
        <f>SUM('Abril 2019'!$H111:$AL111)</f>
        <v>0</v>
      </c>
      <c r="E111" s="26">
        <f t="shared" si="21"/>
        <v>0</v>
      </c>
      <c r="F111" s="28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1:38" ht="14">
      <c r="A112" s="1"/>
      <c r="B112" s="5" t="str">
        <f>Categorias!B100</f>
        <v>-</v>
      </c>
      <c r="C112" s="30">
        <v>0</v>
      </c>
      <c r="D112" s="26">
        <f>SUM('Abril 2019'!$H112:$AL112)</f>
        <v>0</v>
      </c>
      <c r="E112" s="26">
        <f t="shared" si="21"/>
        <v>0</v>
      </c>
      <c r="F112" s="28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1:38" ht="14">
      <c r="A113" s="1"/>
      <c r="B113" s="5" t="str">
        <f>Categorias!B101</f>
        <v>-</v>
      </c>
      <c r="C113" s="30">
        <v>0</v>
      </c>
      <c r="D113" s="26">
        <f>SUM('Abril 2019'!$H113:$AL113)</f>
        <v>0</v>
      </c>
      <c r="E113" s="26">
        <f t="shared" si="21"/>
        <v>0</v>
      </c>
      <c r="F113" s="28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1:38" ht="14">
      <c r="A114" s="1"/>
      <c r="B114" s="10"/>
      <c r="C114" s="29"/>
      <c r="D114" s="29"/>
      <c r="E114" s="29"/>
      <c r="F114" s="1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1:38" ht="14">
      <c r="A115" s="1"/>
      <c r="B115" s="4" t="str">
        <f>Categorias!B103</f>
        <v>SE PUEDE QUITAR Entrenimiento</v>
      </c>
      <c r="C115" s="22">
        <f t="shared" ref="C115:E115" si="22">SUM(C116:C124)</f>
        <v>0</v>
      </c>
      <c r="D115" s="22">
        <f t="shared" si="22"/>
        <v>0</v>
      </c>
      <c r="E115" s="22">
        <f t="shared" si="22"/>
        <v>0</v>
      </c>
      <c r="F115" s="23"/>
      <c r="H115" s="24" t="s">
        <v>73</v>
      </c>
      <c r="I115" s="24" t="s">
        <v>74</v>
      </c>
      <c r="J115" s="24" t="s">
        <v>75</v>
      </c>
      <c r="K115" s="24" t="s">
        <v>76</v>
      </c>
      <c r="L115" s="24" t="s">
        <v>77</v>
      </c>
      <c r="M115" s="24" t="s">
        <v>78</v>
      </c>
      <c r="N115" s="24" t="s">
        <v>79</v>
      </c>
      <c r="O115" s="24" t="s">
        <v>80</v>
      </c>
      <c r="P115" s="24" t="s">
        <v>81</v>
      </c>
      <c r="Q115" s="24" t="s">
        <v>82</v>
      </c>
      <c r="R115" s="24" t="s">
        <v>83</v>
      </c>
      <c r="S115" s="24" t="s">
        <v>84</v>
      </c>
      <c r="T115" s="24" t="s">
        <v>85</v>
      </c>
      <c r="U115" s="24" t="s">
        <v>86</v>
      </c>
      <c r="V115" s="24" t="s">
        <v>87</v>
      </c>
      <c r="W115" s="24" t="s">
        <v>88</v>
      </c>
      <c r="X115" s="24" t="s">
        <v>89</v>
      </c>
      <c r="Y115" s="24" t="s">
        <v>90</v>
      </c>
      <c r="Z115" s="24" t="s">
        <v>91</v>
      </c>
      <c r="AA115" s="24" t="s">
        <v>92</v>
      </c>
      <c r="AB115" s="24" t="s">
        <v>93</v>
      </c>
      <c r="AC115" s="24" t="s">
        <v>94</v>
      </c>
      <c r="AD115" s="24" t="s">
        <v>95</v>
      </c>
      <c r="AE115" s="24" t="s">
        <v>96</v>
      </c>
      <c r="AF115" s="24" t="s">
        <v>97</v>
      </c>
      <c r="AG115" s="24" t="s">
        <v>98</v>
      </c>
      <c r="AH115" s="24" t="s">
        <v>99</v>
      </c>
      <c r="AI115" s="24" t="s">
        <v>100</v>
      </c>
      <c r="AJ115" s="24" t="s">
        <v>101</v>
      </c>
      <c r="AK115" s="24" t="s">
        <v>102</v>
      </c>
      <c r="AL115" s="24" t="s">
        <v>103</v>
      </c>
    </row>
    <row r="116" spans="1:38" ht="14">
      <c r="A116" s="1"/>
      <c r="B116" s="5" t="str">
        <f>Categorias!B104</f>
        <v>Cine/teatro</v>
      </c>
      <c r="C116" s="30">
        <v>0</v>
      </c>
      <c r="D116" s="26">
        <f>SUM('Abril 2019'!$H116:$AL116)</f>
        <v>0</v>
      </c>
      <c r="E116" s="26">
        <f t="shared" ref="E116:E124" si="23">C116-D116</f>
        <v>0</v>
      </c>
      <c r="F116" s="28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1:38" ht="14">
      <c r="A117" s="1"/>
      <c r="B117" s="5" t="str">
        <f>Categorias!B105</f>
        <v>Gimnasio/piscina</v>
      </c>
      <c r="C117" s="30">
        <v>0</v>
      </c>
      <c r="D117" s="26">
        <f>SUM('Abril 2019'!$H117:$AL117)</f>
        <v>0</v>
      </c>
      <c r="E117" s="26">
        <f t="shared" si="23"/>
        <v>0</v>
      </c>
      <c r="F117" s="28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1:38" ht="14">
      <c r="A118" s="1"/>
      <c r="B118" s="5" t="str">
        <f>Categorias!B106</f>
        <v>Juegos</v>
      </c>
      <c r="C118" s="30">
        <v>0</v>
      </c>
      <c r="D118" s="26">
        <f>SUM('Abril 2019'!$H118:$AL118)</f>
        <v>0</v>
      </c>
      <c r="E118" s="26">
        <f t="shared" si="23"/>
        <v>0</v>
      </c>
      <c r="F118" s="28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</row>
    <row r="119" spans="1:38" ht="14">
      <c r="A119" s="1"/>
      <c r="B119" s="5" t="str">
        <f>Categorias!B107</f>
        <v>Pasatiempo</v>
      </c>
      <c r="C119" s="30">
        <v>0</v>
      </c>
      <c r="D119" s="26">
        <f>SUM('Abril 2019'!$H119:$AL119)</f>
        <v>0</v>
      </c>
      <c r="E119" s="26">
        <f t="shared" si="23"/>
        <v>0</v>
      </c>
      <c r="F119" s="28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1:38" ht="14">
      <c r="A120" s="1"/>
      <c r="B120" s="5" t="e">
        <f>Categorias!#REF!</f>
        <v>#REF!</v>
      </c>
      <c r="C120" s="30">
        <v>0</v>
      </c>
      <c r="D120" s="26">
        <f>SUM('Abril 2019'!$H120:$AL120)</f>
        <v>0</v>
      </c>
      <c r="E120" s="26">
        <f t="shared" si="23"/>
        <v>0</v>
      </c>
      <c r="F120" s="28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1:38" ht="14">
      <c r="A121" s="1"/>
      <c r="B121" s="5" t="str">
        <f>Categorias!B108</f>
        <v>Suscripciones</v>
      </c>
      <c r="C121" s="30">
        <v>0</v>
      </c>
      <c r="D121" s="26">
        <f>SUM('Abril 2019'!$H121:$AL121)</f>
        <v>0</v>
      </c>
      <c r="E121" s="26">
        <f t="shared" si="23"/>
        <v>0</v>
      </c>
      <c r="F121" s="28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1:38" ht="14">
      <c r="A122" s="1"/>
      <c r="B122" s="5" t="str">
        <f>Categorias!B110</f>
        <v>Comidas fuera de casa</v>
      </c>
      <c r="C122" s="30">
        <v>0</v>
      </c>
      <c r="D122" s="26">
        <f>SUM('Abril 2019'!$H122:$AL122)</f>
        <v>0</v>
      </c>
      <c r="E122" s="26">
        <f t="shared" si="23"/>
        <v>0</v>
      </c>
      <c r="F122" s="28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1:38" ht="14">
      <c r="A123" s="1"/>
      <c r="B123" s="5" t="str">
        <f>Categorias!B111</f>
        <v>Fiestas de cumpleaños</v>
      </c>
      <c r="C123" s="30">
        <v>0</v>
      </c>
      <c r="D123" s="26">
        <f>SUM('Abril 2019'!$H123:$AL123)</f>
        <v>0</v>
      </c>
      <c r="E123" s="26">
        <f t="shared" si="23"/>
        <v>0</v>
      </c>
      <c r="F123" s="28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1:38" ht="14">
      <c r="A124" s="1"/>
      <c r="B124" s="5" t="str">
        <f>Categorias!B112</f>
        <v>Vacaciones</v>
      </c>
      <c r="C124" s="30">
        <v>0</v>
      </c>
      <c r="D124" s="26">
        <f>SUM('Abril 2019'!$H124:$AL124)</f>
        <v>0</v>
      </c>
      <c r="E124" s="26">
        <f t="shared" si="23"/>
        <v>0</v>
      </c>
      <c r="F124" s="28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1:38" ht="14">
      <c r="A125" s="1"/>
      <c r="B125" s="10" t="s">
        <v>51</v>
      </c>
      <c r="C125" s="29"/>
      <c r="D125" s="29"/>
      <c r="E125" s="29"/>
      <c r="F125" s="1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1:38" ht="14">
      <c r="A126" s="1"/>
      <c r="B126" s="4" t="str">
        <f>Categorias!B114</f>
        <v>Se deben eliminar DEUDAS</v>
      </c>
      <c r="C126" s="22">
        <f t="shared" ref="C126:E126" si="24">SUM(C127:C134)</f>
        <v>0</v>
      </c>
      <c r="D126" s="22">
        <f t="shared" si="24"/>
        <v>0</v>
      </c>
      <c r="E126" s="22">
        <f t="shared" si="24"/>
        <v>0</v>
      </c>
      <c r="F126" s="23"/>
      <c r="H126" s="24" t="s">
        <v>73</v>
      </c>
      <c r="I126" s="24" t="s">
        <v>74</v>
      </c>
      <c r="J126" s="24" t="s">
        <v>75</v>
      </c>
      <c r="K126" s="24" t="s">
        <v>76</v>
      </c>
      <c r="L126" s="24" t="s">
        <v>77</v>
      </c>
      <c r="M126" s="24" t="s">
        <v>78</v>
      </c>
      <c r="N126" s="24" t="s">
        <v>79</v>
      </c>
      <c r="O126" s="24" t="s">
        <v>80</v>
      </c>
      <c r="P126" s="24" t="s">
        <v>81</v>
      </c>
      <c r="Q126" s="24" t="s">
        <v>82</v>
      </c>
      <c r="R126" s="24" t="s">
        <v>83</v>
      </c>
      <c r="S126" s="24" t="s">
        <v>84</v>
      </c>
      <c r="T126" s="24" t="s">
        <v>85</v>
      </c>
      <c r="U126" s="24" t="s">
        <v>86</v>
      </c>
      <c r="V126" s="24" t="s">
        <v>87</v>
      </c>
      <c r="W126" s="24" t="s">
        <v>88</v>
      </c>
      <c r="X126" s="24" t="s">
        <v>89</v>
      </c>
      <c r="Y126" s="24" t="s">
        <v>90</v>
      </c>
      <c r="Z126" s="24" t="s">
        <v>91</v>
      </c>
      <c r="AA126" s="24" t="s">
        <v>92</v>
      </c>
      <c r="AB126" s="24" t="s">
        <v>93</v>
      </c>
      <c r="AC126" s="24" t="s">
        <v>94</v>
      </c>
      <c r="AD126" s="24" t="s">
        <v>95</v>
      </c>
      <c r="AE126" s="24" t="s">
        <v>96</v>
      </c>
      <c r="AF126" s="24" t="s">
        <v>97</v>
      </c>
      <c r="AG126" s="24" t="s">
        <v>98</v>
      </c>
      <c r="AH126" s="24" t="s">
        <v>99</v>
      </c>
      <c r="AI126" s="24" t="s">
        <v>100</v>
      </c>
      <c r="AJ126" s="24" t="s">
        <v>101</v>
      </c>
      <c r="AK126" s="24" t="s">
        <v>102</v>
      </c>
      <c r="AL126" s="24" t="s">
        <v>103</v>
      </c>
    </row>
    <row r="127" spans="1:38" ht="14">
      <c r="A127" s="1"/>
      <c r="B127" s="5" t="str">
        <f>Categorias!B115</f>
        <v>Crédito hipotecario</v>
      </c>
      <c r="C127" s="30">
        <v>0</v>
      </c>
      <c r="D127" s="26">
        <f>SUM('Abril 2019'!$H127:$AL127)</f>
        <v>0</v>
      </c>
      <c r="E127" s="26">
        <f t="shared" ref="E127:E134" si="25">C127-D127</f>
        <v>0</v>
      </c>
      <c r="F127" s="28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1:38" ht="14">
      <c r="A128" s="1"/>
      <c r="B128" s="5" t="str">
        <f>Categorias!B116</f>
        <v>Crédito al consumo</v>
      </c>
      <c r="C128" s="30">
        <v>0</v>
      </c>
      <c r="D128" s="26">
        <f>SUM('Abril 2019'!$H128:$AL128)</f>
        <v>0</v>
      </c>
      <c r="E128" s="26">
        <f t="shared" si="25"/>
        <v>0</v>
      </c>
      <c r="F128" s="28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</row>
    <row r="129" spans="1:38" ht="14">
      <c r="A129" s="1"/>
      <c r="B129" s="5" t="str">
        <f>Categorias!B117</f>
        <v>Creditos estudiantiles</v>
      </c>
      <c r="C129" s="30">
        <v>0</v>
      </c>
      <c r="D129" s="26">
        <f>SUM('Abril 2019'!$H129:$AL129)</f>
        <v>0</v>
      </c>
      <c r="E129" s="26">
        <f t="shared" si="25"/>
        <v>0</v>
      </c>
      <c r="F129" s="28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</row>
    <row r="130" spans="1:38" ht="14">
      <c r="A130" s="1"/>
      <c r="B130" s="5" t="str">
        <f>Categorias!B118</f>
        <v>Tarjeta de crédito 1</v>
      </c>
      <c r="C130" s="30">
        <v>0</v>
      </c>
      <c r="D130" s="26">
        <f>SUM('Abril 2019'!$H130:$AL130)</f>
        <v>0</v>
      </c>
      <c r="E130" s="26">
        <f t="shared" si="25"/>
        <v>0</v>
      </c>
      <c r="F130" s="28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1:38" ht="14">
      <c r="A131" s="1"/>
      <c r="B131" s="5" t="str">
        <f>Categorias!B119</f>
        <v>Tarjeta de crédito 2</v>
      </c>
      <c r="C131" s="30">
        <v>0</v>
      </c>
      <c r="D131" s="26">
        <f>SUM('Abril 2019'!$H131:$AL131)</f>
        <v>0</v>
      </c>
      <c r="E131" s="26">
        <f t="shared" si="25"/>
        <v>0</v>
      </c>
      <c r="F131" s="28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1:38" ht="14">
      <c r="A132" s="1"/>
      <c r="B132" s="5" t="str">
        <f>Categorias!B120</f>
        <v>Otros</v>
      </c>
      <c r="C132" s="30">
        <v>0</v>
      </c>
      <c r="D132" s="26">
        <f>SUM('Abril 2019'!$H132:$AL132)</f>
        <v>0</v>
      </c>
      <c r="E132" s="26">
        <f t="shared" si="25"/>
        <v>0</v>
      </c>
      <c r="F132" s="28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</row>
    <row r="133" spans="1:38" ht="14">
      <c r="A133" s="1"/>
      <c r="B133" s="5" t="str">
        <f>Categorias!B121</f>
        <v>-</v>
      </c>
      <c r="C133" s="30">
        <v>0</v>
      </c>
      <c r="D133" s="26">
        <f>SUM('Abril 2019'!$H133:$AL133)</f>
        <v>0</v>
      </c>
      <c r="E133" s="26">
        <f t="shared" si="25"/>
        <v>0</v>
      </c>
      <c r="F133" s="28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</row>
    <row r="134" spans="1:38" ht="15.75" customHeight="1">
      <c r="A134" s="1"/>
      <c r="B134" s="5" t="str">
        <f>Categorias!B122</f>
        <v>-</v>
      </c>
      <c r="C134" s="30">
        <v>0</v>
      </c>
      <c r="D134" s="26">
        <f>SUM('Abril 2019'!$H134:$AL134)</f>
        <v>0</v>
      </c>
      <c r="E134" s="26">
        <f t="shared" si="25"/>
        <v>0</v>
      </c>
      <c r="F134" s="28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</row>
    <row r="135" spans="1:38" ht="14">
      <c r="A135" s="1"/>
      <c r="B135" s="8"/>
      <c r="C135" s="29"/>
      <c r="D135" s="29"/>
      <c r="E135" s="29"/>
      <c r="F135" s="1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</row>
    <row r="136" spans="1:38" ht="14">
      <c r="A136" s="1"/>
      <c r="B136" s="4" t="str">
        <f>Categorias!B124</f>
        <v>NO Imprescindible Mascotas</v>
      </c>
      <c r="C136" s="22">
        <f t="shared" ref="C136:E136" si="26">SUM(C137:C144)</f>
        <v>0</v>
      </c>
      <c r="D136" s="22">
        <f t="shared" si="26"/>
        <v>0</v>
      </c>
      <c r="E136" s="22">
        <f t="shared" si="26"/>
        <v>0</v>
      </c>
      <c r="F136" s="23"/>
      <c r="H136" s="24" t="s">
        <v>73</v>
      </c>
      <c r="I136" s="24" t="s">
        <v>74</v>
      </c>
      <c r="J136" s="24" t="s">
        <v>75</v>
      </c>
      <c r="K136" s="24" t="s">
        <v>76</v>
      </c>
      <c r="L136" s="24" t="s">
        <v>77</v>
      </c>
      <c r="M136" s="24" t="s">
        <v>78</v>
      </c>
      <c r="N136" s="24" t="s">
        <v>79</v>
      </c>
      <c r="O136" s="24" t="s">
        <v>80</v>
      </c>
      <c r="P136" s="24" t="s">
        <v>81</v>
      </c>
      <c r="Q136" s="24" t="s">
        <v>82</v>
      </c>
      <c r="R136" s="24" t="s">
        <v>83</v>
      </c>
      <c r="S136" s="24" t="s">
        <v>84</v>
      </c>
      <c r="T136" s="24" t="s">
        <v>85</v>
      </c>
      <c r="U136" s="24" t="s">
        <v>86</v>
      </c>
      <c r="V136" s="24" t="s">
        <v>87</v>
      </c>
      <c r="W136" s="24" t="s">
        <v>88</v>
      </c>
      <c r="X136" s="24" t="s">
        <v>89</v>
      </c>
      <c r="Y136" s="24" t="s">
        <v>90</v>
      </c>
      <c r="Z136" s="24" t="s">
        <v>91</v>
      </c>
      <c r="AA136" s="24" t="s">
        <v>92</v>
      </c>
      <c r="AB136" s="24" t="s">
        <v>93</v>
      </c>
      <c r="AC136" s="24" t="s">
        <v>94</v>
      </c>
      <c r="AD136" s="24" t="s">
        <v>95</v>
      </c>
      <c r="AE136" s="24" t="s">
        <v>96</v>
      </c>
      <c r="AF136" s="24" t="s">
        <v>97</v>
      </c>
      <c r="AG136" s="24" t="s">
        <v>98</v>
      </c>
      <c r="AH136" s="24" t="s">
        <v>99</v>
      </c>
      <c r="AI136" s="24" t="s">
        <v>100</v>
      </c>
      <c r="AJ136" s="24" t="s">
        <v>101</v>
      </c>
      <c r="AK136" s="24" t="s">
        <v>102</v>
      </c>
      <c r="AL136" s="24" t="s">
        <v>103</v>
      </c>
    </row>
    <row r="137" spans="1:38" ht="14">
      <c r="A137" s="1"/>
      <c r="B137" s="5">
        <f>Categorias!B125</f>
        <v>0</v>
      </c>
      <c r="C137" s="30">
        <v>0</v>
      </c>
      <c r="D137" s="26">
        <f>SUM('Abril 2019'!$H137:$AL137)</f>
        <v>0</v>
      </c>
      <c r="E137" s="26">
        <f t="shared" ref="E137:E144" si="27">C137-D137</f>
        <v>0</v>
      </c>
      <c r="F137" s="28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</row>
    <row r="138" spans="1:38" ht="14">
      <c r="A138" s="1"/>
      <c r="B138" s="5" t="str">
        <f>Categorias!B126</f>
        <v>Cuidado de mascotas</v>
      </c>
      <c r="C138" s="30">
        <v>0</v>
      </c>
      <c r="D138" s="26">
        <f>SUM('Abril 2019'!$H138:$AL138)</f>
        <v>0</v>
      </c>
      <c r="E138" s="26">
        <f t="shared" si="27"/>
        <v>0</v>
      </c>
      <c r="F138" s="28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</row>
    <row r="139" spans="1:38" ht="14">
      <c r="A139" s="1"/>
      <c r="B139" s="5" t="str">
        <f>Categorias!B127</f>
        <v>Veterinario</v>
      </c>
      <c r="C139" s="30">
        <v>0</v>
      </c>
      <c r="D139" s="26">
        <f>SUM('Abril 2019'!$H139:$AL139)</f>
        <v>0</v>
      </c>
      <c r="E139" s="26">
        <f t="shared" si="27"/>
        <v>0</v>
      </c>
      <c r="F139" s="28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</row>
    <row r="140" spans="1:38" ht="14">
      <c r="A140" s="1"/>
      <c r="B140" s="5" t="str">
        <f>Categorias!B128</f>
        <v>Medicamentos</v>
      </c>
      <c r="C140" s="30">
        <v>0</v>
      </c>
      <c r="D140" s="26">
        <f>SUM('Abril 2019'!$H140:$AL140)</f>
        <v>0</v>
      </c>
      <c r="E140" s="26">
        <f t="shared" si="27"/>
        <v>0</v>
      </c>
      <c r="F140" s="28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</row>
    <row r="141" spans="1:38" ht="14">
      <c r="A141" s="1"/>
      <c r="B141" s="5" t="str">
        <f>Categorias!B129</f>
        <v>vacunas</v>
      </c>
      <c r="C141" s="30">
        <v>0</v>
      </c>
      <c r="D141" s="26">
        <f>SUM('Abril 2019'!$H141:$AL141)</f>
        <v>0</v>
      </c>
      <c r="E141" s="26">
        <f t="shared" si="27"/>
        <v>0</v>
      </c>
      <c r="F141" s="28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</row>
    <row r="142" spans="1:38" ht="14">
      <c r="A142" s="1"/>
      <c r="B142" s="5">
        <f>Categorias!B130</f>
        <v>0</v>
      </c>
      <c r="C142" s="30">
        <v>0</v>
      </c>
      <c r="D142" s="26">
        <f>SUM('Abril 2019'!$H142:$AL142)</f>
        <v>0</v>
      </c>
      <c r="E142" s="26">
        <f t="shared" si="27"/>
        <v>0</v>
      </c>
      <c r="F142" s="28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</row>
    <row r="143" spans="1:38" ht="14">
      <c r="A143" s="1"/>
      <c r="B143" s="5" t="str">
        <f>Categorias!B131</f>
        <v>-</v>
      </c>
      <c r="C143" s="30">
        <v>0</v>
      </c>
      <c r="D143" s="26">
        <f>SUM('Abril 2019'!$H143:$AL143)</f>
        <v>0</v>
      </c>
      <c r="E143" s="26">
        <f t="shared" si="27"/>
        <v>0</v>
      </c>
      <c r="F143" s="28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</row>
    <row r="144" spans="1:38" ht="14">
      <c r="A144" s="1"/>
      <c r="B144" s="5" t="str">
        <f>Categorias!B132</f>
        <v>-</v>
      </c>
      <c r="C144" s="30">
        <v>0</v>
      </c>
      <c r="D144" s="26">
        <f>SUM('Abril 2019'!$H144:$AL144)</f>
        <v>0</v>
      </c>
      <c r="E144" s="26">
        <f t="shared" si="27"/>
        <v>0</v>
      </c>
      <c r="F144" s="28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</row>
    <row r="145" spans="1:38" ht="14">
      <c r="A145" s="1"/>
      <c r="B145" s="10"/>
      <c r="C145" s="29"/>
      <c r="D145" s="29"/>
      <c r="E145" s="29"/>
      <c r="F145" s="1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</row>
    <row r="146" spans="1:38" ht="14">
      <c r="A146" s="1"/>
      <c r="B146" s="4" t="str">
        <f>Categorias!B134</f>
        <v>IMPRESICINDIBLE AHORROS</v>
      </c>
      <c r="C146" s="22">
        <f t="shared" ref="C146:E146" si="28">SUM(C147:C156)</f>
        <v>0</v>
      </c>
      <c r="D146" s="22">
        <f t="shared" si="28"/>
        <v>0</v>
      </c>
      <c r="E146" s="22">
        <f t="shared" si="28"/>
        <v>0</v>
      </c>
      <c r="F146" s="23"/>
      <c r="H146" s="24" t="s">
        <v>73</v>
      </c>
      <c r="I146" s="24" t="s">
        <v>74</v>
      </c>
      <c r="J146" s="24" t="s">
        <v>75</v>
      </c>
      <c r="K146" s="24" t="s">
        <v>76</v>
      </c>
      <c r="L146" s="24" t="s">
        <v>77</v>
      </c>
      <c r="M146" s="24" t="s">
        <v>78</v>
      </c>
      <c r="N146" s="24" t="s">
        <v>79</v>
      </c>
      <c r="O146" s="24" t="s">
        <v>80</v>
      </c>
      <c r="P146" s="24" t="s">
        <v>81</v>
      </c>
      <c r="Q146" s="24" t="s">
        <v>82</v>
      </c>
      <c r="R146" s="24" t="s">
        <v>83</v>
      </c>
      <c r="S146" s="24" t="s">
        <v>84</v>
      </c>
      <c r="T146" s="24" t="s">
        <v>85</v>
      </c>
      <c r="U146" s="24" t="s">
        <v>86</v>
      </c>
      <c r="V146" s="24" t="s">
        <v>87</v>
      </c>
      <c r="W146" s="24" t="s">
        <v>88</v>
      </c>
      <c r="X146" s="24" t="s">
        <v>89</v>
      </c>
      <c r="Y146" s="24" t="s">
        <v>90</v>
      </c>
      <c r="Z146" s="24" t="s">
        <v>91</v>
      </c>
      <c r="AA146" s="24" t="s">
        <v>92</v>
      </c>
      <c r="AB146" s="24" t="s">
        <v>93</v>
      </c>
      <c r="AC146" s="24" t="s">
        <v>94</v>
      </c>
      <c r="AD146" s="24" t="s">
        <v>95</v>
      </c>
      <c r="AE146" s="24" t="s">
        <v>96</v>
      </c>
      <c r="AF146" s="24" t="s">
        <v>97</v>
      </c>
      <c r="AG146" s="24" t="s">
        <v>98</v>
      </c>
      <c r="AH146" s="24" t="s">
        <v>99</v>
      </c>
      <c r="AI146" s="24" t="s">
        <v>100</v>
      </c>
      <c r="AJ146" s="24" t="s">
        <v>101</v>
      </c>
      <c r="AK146" s="24" t="s">
        <v>102</v>
      </c>
      <c r="AL146" s="24" t="s">
        <v>103</v>
      </c>
    </row>
    <row r="147" spans="1:38" ht="14">
      <c r="A147" s="1"/>
      <c r="B147" s="5" t="str">
        <f>Categorias!B135</f>
        <v>Fondo de emergencia</v>
      </c>
      <c r="C147" s="30">
        <v>0</v>
      </c>
      <c r="D147" s="26">
        <f>SUM('Abril 2019'!$H147:$AL147)</f>
        <v>0</v>
      </c>
      <c r="E147" s="26">
        <f t="shared" ref="E147:E156" si="29">C147-D147</f>
        <v>0</v>
      </c>
      <c r="F147" s="28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</row>
    <row r="148" spans="1:38" ht="14">
      <c r="A148" s="1"/>
      <c r="B148" s="5" t="str">
        <f>Categorias!B136</f>
        <v>Seguros de vida</v>
      </c>
      <c r="C148" s="30">
        <v>0</v>
      </c>
      <c r="D148" s="26">
        <f>SUM('Abril 2019'!$H148:$AL148)</f>
        <v>0</v>
      </c>
      <c r="E148" s="26">
        <f t="shared" si="29"/>
        <v>0</v>
      </c>
      <c r="F148" s="28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</row>
    <row r="149" spans="1:38" ht="14">
      <c r="A149" s="1"/>
      <c r="B149" s="5" t="str">
        <f>Categorias!B137</f>
        <v>Inversiones</v>
      </c>
      <c r="C149" s="30">
        <v>0</v>
      </c>
      <c r="D149" s="26">
        <f>SUM('Abril 2019'!$H149:$AL149)</f>
        <v>0</v>
      </c>
      <c r="E149" s="26">
        <f t="shared" si="29"/>
        <v>0</v>
      </c>
      <c r="F149" s="28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</row>
    <row r="150" spans="1:38" ht="14">
      <c r="A150" s="1"/>
      <c r="B150" s="5" t="str">
        <f>Categorias!B138</f>
        <v>Pensión complementaria</v>
      </c>
      <c r="C150" s="30">
        <v>0</v>
      </c>
      <c r="D150" s="26">
        <f>SUM('Abril 2019'!$H150:$AL150)</f>
        <v>0</v>
      </c>
      <c r="E150" s="26">
        <f t="shared" si="29"/>
        <v>0</v>
      </c>
      <c r="F150" s="28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</row>
    <row r="151" spans="1:38" ht="14">
      <c r="A151" s="1"/>
      <c r="B151" s="5" t="str">
        <f>Categorias!B139</f>
        <v>Metas de corto plazo</v>
      </c>
      <c r="C151" s="30">
        <v>0</v>
      </c>
      <c r="D151" s="26">
        <f>SUM('Abril 2019'!$H151:$AL151)</f>
        <v>0</v>
      </c>
      <c r="E151" s="26">
        <f t="shared" si="29"/>
        <v>0</v>
      </c>
      <c r="F151" s="28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</row>
    <row r="152" spans="1:38" ht="14">
      <c r="A152" s="1"/>
      <c r="B152" s="5" t="str">
        <f>Categorias!B140</f>
        <v>Fondo estudiantil</v>
      </c>
      <c r="C152" s="30">
        <v>0</v>
      </c>
      <c r="D152" s="26">
        <f>SUM('Abril 2019'!$H152:$AL152)</f>
        <v>0</v>
      </c>
      <c r="E152" s="26">
        <f t="shared" si="29"/>
        <v>0</v>
      </c>
      <c r="F152" s="28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</row>
    <row r="153" spans="1:38" ht="14">
      <c r="A153" s="1"/>
      <c r="B153" s="5" t="str">
        <f>Categorias!B141</f>
        <v>Fondo: vacaciones</v>
      </c>
      <c r="C153" s="30">
        <v>0</v>
      </c>
      <c r="D153" s="26">
        <f>SUM('Abril 2019'!$H153:$AL153)</f>
        <v>0</v>
      </c>
      <c r="E153" s="26">
        <f t="shared" si="29"/>
        <v>0</v>
      </c>
      <c r="F153" s="28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</row>
    <row r="154" spans="1:38" ht="14">
      <c r="A154" s="1"/>
      <c r="B154" s="5" t="str">
        <f>Categorias!B142</f>
        <v>Metas mediano plazo</v>
      </c>
      <c r="C154" s="30">
        <v>0</v>
      </c>
      <c r="D154" s="26">
        <f>SUM('Abril 2019'!$H154:$AL154)</f>
        <v>0</v>
      </c>
      <c r="E154" s="26">
        <f t="shared" si="29"/>
        <v>0</v>
      </c>
      <c r="F154" s="28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</row>
    <row r="155" spans="1:38" ht="14">
      <c r="A155" s="1"/>
      <c r="B155" s="5" t="str">
        <f>Categorias!B143</f>
        <v>Metas de largo plazo</v>
      </c>
      <c r="C155" s="30">
        <v>0</v>
      </c>
      <c r="D155" s="26">
        <f>SUM('Abril 2019'!$H155:$AL155)</f>
        <v>0</v>
      </c>
      <c r="E155" s="26">
        <f t="shared" si="29"/>
        <v>0</v>
      </c>
      <c r="F155" s="28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</row>
    <row r="156" spans="1:38" ht="14">
      <c r="A156" s="1"/>
      <c r="B156" s="5" t="str">
        <f>Categorias!B144</f>
        <v>-</v>
      </c>
      <c r="C156" s="30">
        <v>0</v>
      </c>
      <c r="D156" s="26">
        <f>SUM('Abril 2019'!$H156:$AL156)</f>
        <v>0</v>
      </c>
      <c r="E156" s="26">
        <f t="shared" si="29"/>
        <v>0</v>
      </c>
      <c r="F156" s="28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</row>
    <row r="157" spans="1:38" ht="14">
      <c r="A157" s="39"/>
      <c r="B157" s="11"/>
      <c r="C157" s="38"/>
      <c r="D157" s="38"/>
      <c r="E157" s="38"/>
      <c r="F157" s="39"/>
      <c r="G157" s="39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</row>
    <row r="158" spans="1:38" ht="14">
      <c r="A158" s="1"/>
      <c r="B158" s="4" t="str">
        <f>Categorias!B146</f>
        <v>OTROS</v>
      </c>
      <c r="C158" s="22">
        <f t="shared" ref="C158:E158" si="30">SUM(C159:C166)</f>
        <v>0</v>
      </c>
      <c r="D158" s="22">
        <f t="shared" si="30"/>
        <v>0</v>
      </c>
      <c r="E158" s="22">
        <f t="shared" si="30"/>
        <v>0</v>
      </c>
      <c r="F158" s="23"/>
      <c r="H158" s="24" t="s">
        <v>73</v>
      </c>
      <c r="I158" s="24" t="s">
        <v>74</v>
      </c>
      <c r="J158" s="24" t="s">
        <v>75</v>
      </c>
      <c r="K158" s="24" t="s">
        <v>76</v>
      </c>
      <c r="L158" s="24" t="s">
        <v>77</v>
      </c>
      <c r="M158" s="24" t="s">
        <v>78</v>
      </c>
      <c r="N158" s="24" t="s">
        <v>79</v>
      </c>
      <c r="O158" s="24" t="s">
        <v>80</v>
      </c>
      <c r="P158" s="24" t="s">
        <v>81</v>
      </c>
      <c r="Q158" s="24" t="s">
        <v>82</v>
      </c>
      <c r="R158" s="24" t="s">
        <v>83</v>
      </c>
      <c r="S158" s="24" t="s">
        <v>84</v>
      </c>
      <c r="T158" s="24" t="s">
        <v>85</v>
      </c>
      <c r="U158" s="24" t="s">
        <v>86</v>
      </c>
      <c r="V158" s="24" t="s">
        <v>87</v>
      </c>
      <c r="W158" s="24" t="s">
        <v>88</v>
      </c>
      <c r="X158" s="24" t="s">
        <v>89</v>
      </c>
      <c r="Y158" s="24" t="s">
        <v>90</v>
      </c>
      <c r="Z158" s="24" t="s">
        <v>91</v>
      </c>
      <c r="AA158" s="24" t="s">
        <v>92</v>
      </c>
      <c r="AB158" s="24" t="s">
        <v>93</v>
      </c>
      <c r="AC158" s="24" t="s">
        <v>94</v>
      </c>
      <c r="AD158" s="24" t="s">
        <v>95</v>
      </c>
      <c r="AE158" s="24" t="s">
        <v>96</v>
      </c>
      <c r="AF158" s="24" t="s">
        <v>97</v>
      </c>
      <c r="AG158" s="24" t="s">
        <v>98</v>
      </c>
      <c r="AH158" s="24" t="s">
        <v>99</v>
      </c>
      <c r="AI158" s="24" t="s">
        <v>100</v>
      </c>
      <c r="AJ158" s="24" t="s">
        <v>101</v>
      </c>
      <c r="AK158" s="24" t="s">
        <v>102</v>
      </c>
      <c r="AL158" s="24" t="s">
        <v>103</v>
      </c>
    </row>
    <row r="159" spans="1:38" ht="14">
      <c r="A159" s="1"/>
      <c r="B159" s="5" t="str">
        <f>Categorias!B147</f>
        <v>-</v>
      </c>
      <c r="C159" s="30">
        <v>0</v>
      </c>
      <c r="D159" s="26">
        <f>SUM('Abril 2019'!$H159:$AL159)</f>
        <v>0</v>
      </c>
      <c r="E159" s="26">
        <f t="shared" ref="E159:E166" si="31">C159-D159</f>
        <v>0</v>
      </c>
      <c r="F159" s="28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</row>
    <row r="160" spans="1:38" ht="14">
      <c r="A160" s="1"/>
      <c r="B160" s="5" t="str">
        <f>Categorias!B148</f>
        <v>-</v>
      </c>
      <c r="C160" s="30">
        <v>0</v>
      </c>
      <c r="D160" s="26">
        <f>SUM('Abril 2019'!$H160:$AL160)</f>
        <v>0</v>
      </c>
      <c r="E160" s="26">
        <f t="shared" si="31"/>
        <v>0</v>
      </c>
      <c r="F160" s="28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</row>
    <row r="161" spans="1:38" ht="14">
      <c r="A161" s="1"/>
      <c r="B161" s="5" t="str">
        <f>Categorias!B149</f>
        <v>-</v>
      </c>
      <c r="C161" s="30">
        <v>0</v>
      </c>
      <c r="D161" s="26">
        <f>SUM('Abril 2019'!$H161:$AL161)</f>
        <v>0</v>
      </c>
      <c r="E161" s="26">
        <f t="shared" si="31"/>
        <v>0</v>
      </c>
      <c r="F161" s="28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</row>
    <row r="162" spans="1:38" ht="14">
      <c r="A162" s="1"/>
      <c r="B162" s="5" t="str">
        <f>Categorias!B150</f>
        <v>-</v>
      </c>
      <c r="C162" s="30">
        <v>0</v>
      </c>
      <c r="D162" s="26">
        <f>SUM('Abril 2019'!$H162:$AL162)</f>
        <v>0</v>
      </c>
      <c r="E162" s="26">
        <f t="shared" si="31"/>
        <v>0</v>
      </c>
      <c r="F162" s="28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</row>
    <row r="163" spans="1:38" ht="14">
      <c r="A163" s="1"/>
      <c r="B163" s="5" t="str">
        <f>Categorias!B151</f>
        <v>-</v>
      </c>
      <c r="C163" s="30">
        <v>0</v>
      </c>
      <c r="D163" s="26">
        <f>SUM('Abril 2019'!$H163:$AL163)</f>
        <v>0</v>
      </c>
      <c r="E163" s="26">
        <f t="shared" si="31"/>
        <v>0</v>
      </c>
      <c r="F163" s="28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</row>
    <row r="164" spans="1:38" ht="14">
      <c r="A164" s="1"/>
      <c r="B164" s="5" t="str">
        <f>Categorias!B152</f>
        <v>-</v>
      </c>
      <c r="C164" s="30">
        <v>0</v>
      </c>
      <c r="D164" s="26">
        <f>SUM('Abril 2019'!$H164:$AL164)</f>
        <v>0</v>
      </c>
      <c r="E164" s="26">
        <f t="shared" si="31"/>
        <v>0</v>
      </c>
      <c r="F164" s="28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</row>
    <row r="165" spans="1:38" ht="14">
      <c r="A165" s="1"/>
      <c r="B165" s="5" t="str">
        <f>Categorias!B153</f>
        <v>-</v>
      </c>
      <c r="C165" s="30">
        <v>0</v>
      </c>
      <c r="D165" s="26">
        <f>SUM('Abril 2019'!$H165:$AL165)</f>
        <v>0</v>
      </c>
      <c r="E165" s="26">
        <f t="shared" si="31"/>
        <v>0</v>
      </c>
      <c r="F165" s="28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</row>
    <row r="166" spans="1:38" ht="14">
      <c r="A166" s="1"/>
      <c r="B166" s="5" t="str">
        <f>Categorias!B154</f>
        <v>-</v>
      </c>
      <c r="C166" s="30">
        <v>0</v>
      </c>
      <c r="D166" s="26">
        <f>SUM('Abril 2019'!$H166:$AL166)</f>
        <v>0</v>
      </c>
      <c r="E166" s="26">
        <f t="shared" si="31"/>
        <v>0</v>
      </c>
      <c r="F166" s="28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</row>
    <row r="167" spans="1:38" ht="14">
      <c r="A167" s="1"/>
      <c r="B167" s="11"/>
      <c r="C167" s="1"/>
      <c r="D167" s="1"/>
      <c r="E167" s="39"/>
      <c r="F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30" customHeight="1">
      <c r="A168" s="40"/>
      <c r="B168" s="11"/>
      <c r="C168" s="17" t="s">
        <v>105</v>
      </c>
      <c r="D168" s="17" t="s">
        <v>110</v>
      </c>
      <c r="E168" s="17" t="s">
        <v>70</v>
      </c>
      <c r="F168" s="40"/>
      <c r="G168" s="40"/>
      <c r="H168" s="16" t="s">
        <v>73</v>
      </c>
      <c r="I168" s="16" t="s">
        <v>74</v>
      </c>
      <c r="J168" s="16" t="s">
        <v>75</v>
      </c>
      <c r="K168" s="16" t="s">
        <v>76</v>
      </c>
      <c r="L168" s="16" t="s">
        <v>77</v>
      </c>
      <c r="M168" s="16" t="s">
        <v>78</v>
      </c>
      <c r="N168" s="16" t="s">
        <v>79</v>
      </c>
      <c r="O168" s="16" t="s">
        <v>80</v>
      </c>
      <c r="P168" s="16" t="s">
        <v>81</v>
      </c>
      <c r="Q168" s="16" t="s">
        <v>82</v>
      </c>
      <c r="R168" s="16" t="s">
        <v>83</v>
      </c>
      <c r="S168" s="16" t="s">
        <v>84</v>
      </c>
      <c r="T168" s="16" t="s">
        <v>85</v>
      </c>
      <c r="U168" s="16" t="s">
        <v>86</v>
      </c>
      <c r="V168" s="16" t="s">
        <v>87</v>
      </c>
      <c r="W168" s="16" t="s">
        <v>88</v>
      </c>
      <c r="X168" s="16" t="s">
        <v>89</v>
      </c>
      <c r="Y168" s="16" t="s">
        <v>90</v>
      </c>
      <c r="Z168" s="16" t="s">
        <v>91</v>
      </c>
      <c r="AA168" s="16" t="s">
        <v>92</v>
      </c>
      <c r="AB168" s="16" t="s">
        <v>93</v>
      </c>
      <c r="AC168" s="16" t="s">
        <v>94</v>
      </c>
      <c r="AD168" s="16" t="s">
        <v>95</v>
      </c>
      <c r="AE168" s="16" t="s">
        <v>96</v>
      </c>
      <c r="AF168" s="16" t="s">
        <v>97</v>
      </c>
      <c r="AG168" s="16" t="s">
        <v>98</v>
      </c>
      <c r="AH168" s="16" t="s">
        <v>99</v>
      </c>
      <c r="AI168" s="16" t="s">
        <v>100</v>
      </c>
      <c r="AJ168" s="16" t="s">
        <v>101</v>
      </c>
      <c r="AK168" s="16" t="s">
        <v>102</v>
      </c>
      <c r="AL168" s="16" t="s">
        <v>103</v>
      </c>
    </row>
    <row r="169" spans="1:38" ht="17.25" customHeight="1">
      <c r="A169" s="41"/>
      <c r="B169" s="42" t="s">
        <v>72</v>
      </c>
      <c r="C169" s="43">
        <f t="shared" ref="C169:E169" si="32">C28+C37+C45+C58+C68+C77+C88+C97+C107+C115+C126+C136+C146+C158</f>
        <v>0</v>
      </c>
      <c r="D169" s="43">
        <f t="shared" si="32"/>
        <v>0</v>
      </c>
      <c r="E169" s="43">
        <f t="shared" si="32"/>
        <v>0</v>
      </c>
      <c r="F169" s="41"/>
      <c r="G169" s="41"/>
      <c r="H169" s="44">
        <f t="shared" ref="H169:AL169" si="33">SUM(H28:H156)</f>
        <v>0</v>
      </c>
      <c r="I169" s="44">
        <f t="shared" si="33"/>
        <v>0</v>
      </c>
      <c r="J169" s="44">
        <f t="shared" si="33"/>
        <v>0</v>
      </c>
      <c r="K169" s="44">
        <f t="shared" si="33"/>
        <v>0</v>
      </c>
      <c r="L169" s="44">
        <f t="shared" si="33"/>
        <v>0</v>
      </c>
      <c r="M169" s="44">
        <f t="shared" si="33"/>
        <v>0</v>
      </c>
      <c r="N169" s="44">
        <f t="shared" si="33"/>
        <v>0</v>
      </c>
      <c r="O169" s="44">
        <f t="shared" si="33"/>
        <v>0</v>
      </c>
      <c r="P169" s="44">
        <f t="shared" si="33"/>
        <v>0</v>
      </c>
      <c r="Q169" s="44">
        <f t="shared" si="33"/>
        <v>0</v>
      </c>
      <c r="R169" s="44">
        <f t="shared" si="33"/>
        <v>0</v>
      </c>
      <c r="S169" s="44">
        <f t="shared" si="33"/>
        <v>0</v>
      </c>
      <c r="T169" s="44">
        <f t="shared" si="33"/>
        <v>0</v>
      </c>
      <c r="U169" s="44">
        <f t="shared" si="33"/>
        <v>0</v>
      </c>
      <c r="V169" s="44">
        <f t="shared" si="33"/>
        <v>0</v>
      </c>
      <c r="W169" s="44">
        <f t="shared" si="33"/>
        <v>0</v>
      </c>
      <c r="X169" s="44">
        <f t="shared" si="33"/>
        <v>0</v>
      </c>
      <c r="Y169" s="44">
        <f t="shared" si="33"/>
        <v>0</v>
      </c>
      <c r="Z169" s="44">
        <f t="shared" si="33"/>
        <v>0</v>
      </c>
      <c r="AA169" s="44">
        <f t="shared" si="33"/>
        <v>0</v>
      </c>
      <c r="AB169" s="44">
        <f t="shared" si="33"/>
        <v>0</v>
      </c>
      <c r="AC169" s="44">
        <f t="shared" si="33"/>
        <v>0</v>
      </c>
      <c r="AD169" s="44">
        <f t="shared" si="33"/>
        <v>0</v>
      </c>
      <c r="AE169" s="44">
        <f t="shared" si="33"/>
        <v>0</v>
      </c>
      <c r="AF169" s="44">
        <f t="shared" si="33"/>
        <v>0</v>
      </c>
      <c r="AG169" s="44">
        <f t="shared" si="33"/>
        <v>0</v>
      </c>
      <c r="AH169" s="44">
        <f t="shared" si="33"/>
        <v>0</v>
      </c>
      <c r="AI169" s="44">
        <f t="shared" si="33"/>
        <v>0</v>
      </c>
      <c r="AJ169" s="44">
        <f t="shared" si="33"/>
        <v>0</v>
      </c>
      <c r="AK169" s="44">
        <f t="shared" si="33"/>
        <v>0</v>
      </c>
      <c r="AL169" s="44">
        <f t="shared" si="33"/>
        <v>0</v>
      </c>
    </row>
    <row r="170" spans="1:38" ht="14">
      <c r="A170" s="1"/>
      <c r="B170" s="1"/>
      <c r="C170" s="1"/>
      <c r="D170" s="1"/>
      <c r="E170" s="1"/>
      <c r="F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">
      <c r="A171" s="1"/>
      <c r="B171" s="1"/>
      <c r="C171" s="1"/>
      <c r="D171" s="1"/>
      <c r="E171" s="1"/>
      <c r="F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">
      <c r="A172" s="1"/>
      <c r="B172" s="10"/>
      <c r="C172" s="1"/>
      <c r="D172" s="1"/>
      <c r="E172" s="1"/>
      <c r="F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5.75" customHeight="1">
      <c r="A173" s="1"/>
      <c r="B173" s="10"/>
      <c r="C173" s="1"/>
      <c r="D173" s="1"/>
      <c r="E173" s="1"/>
      <c r="F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27" customHeight="1">
      <c r="A174" s="1"/>
      <c r="B174" s="45"/>
      <c r="C174" s="85" t="s">
        <v>111</v>
      </c>
      <c r="D174" s="86"/>
      <c r="E174" s="86"/>
      <c r="F174" s="7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">
      <c r="A175" s="1"/>
      <c r="B175" s="46"/>
      <c r="C175" s="1"/>
      <c r="D175" s="1"/>
      <c r="E175" s="1"/>
      <c r="F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5.75" customHeight="1">
      <c r="A176" s="47"/>
      <c r="B176" s="48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</row>
    <row r="177" spans="1:38" ht="20.25" customHeight="1">
      <c r="A177" s="47"/>
      <c r="B177" s="49" t="s">
        <v>112</v>
      </c>
      <c r="C177" s="80" t="s">
        <v>68</v>
      </c>
      <c r="D177" s="81"/>
      <c r="E177" s="50">
        <f>C9</f>
        <v>0</v>
      </c>
      <c r="F177" s="50"/>
      <c r="G177" s="50"/>
      <c r="H177" s="50"/>
      <c r="I177" s="50"/>
      <c r="J177" s="50"/>
      <c r="K177" s="50"/>
      <c r="L177" s="50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</row>
    <row r="178" spans="1:38" ht="14">
      <c r="A178" s="47"/>
      <c r="B178" s="48"/>
      <c r="C178" s="77" t="s">
        <v>105</v>
      </c>
      <c r="D178" s="73"/>
      <c r="E178" s="47">
        <f>C26</f>
        <v>0</v>
      </c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</row>
    <row r="179" spans="1:38" ht="14">
      <c r="A179" s="47"/>
      <c r="B179" s="48"/>
      <c r="C179" s="51"/>
      <c r="D179" s="51"/>
      <c r="E179" s="47"/>
      <c r="F179" s="47"/>
      <c r="G179" s="47" t="s">
        <v>113</v>
      </c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</row>
    <row r="180" spans="1:38" ht="18.75" customHeight="1">
      <c r="A180" s="47"/>
      <c r="B180" s="48"/>
      <c r="C180" s="82" t="s">
        <v>114</v>
      </c>
      <c r="D180" s="79"/>
      <c r="E180" s="52">
        <f>E177-E178</f>
        <v>0</v>
      </c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</row>
    <row r="181" spans="1:38" ht="14">
      <c r="A181" s="47"/>
      <c r="B181" s="48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</row>
    <row r="182" spans="1:38" ht="14">
      <c r="A182" s="47"/>
      <c r="B182" s="48"/>
      <c r="C182" s="47"/>
      <c r="D182" s="47"/>
      <c r="E182" s="47"/>
      <c r="F182" s="47"/>
      <c r="G182" s="47"/>
      <c r="H182" s="53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</row>
    <row r="183" spans="1:38" ht="15.75" customHeight="1">
      <c r="A183" s="47"/>
      <c r="B183" s="48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</row>
    <row r="184" spans="1:38" ht="39.75" customHeight="1">
      <c r="A184" s="47"/>
      <c r="B184" s="54" t="s">
        <v>115</v>
      </c>
      <c r="C184" s="80" t="s">
        <v>116</v>
      </c>
      <c r="D184" s="81"/>
      <c r="E184" s="50">
        <f>D9</f>
        <v>0</v>
      </c>
      <c r="F184" s="50"/>
      <c r="G184" s="50"/>
      <c r="H184" s="50"/>
      <c r="I184" s="50"/>
      <c r="J184" s="50"/>
      <c r="K184" s="50"/>
      <c r="L184" s="50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</row>
    <row r="185" spans="1:38" ht="14">
      <c r="A185" s="47"/>
      <c r="B185" s="48"/>
      <c r="C185" s="77" t="s">
        <v>110</v>
      </c>
      <c r="D185" s="73"/>
      <c r="E185" s="47">
        <f>D26</f>
        <v>0</v>
      </c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</row>
    <row r="186" spans="1:38" ht="14">
      <c r="A186" s="1"/>
      <c r="B186" s="7"/>
      <c r="C186" s="1"/>
      <c r="D186" s="1"/>
      <c r="E186" s="1"/>
      <c r="F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8.75" customHeight="1">
      <c r="A187" s="1"/>
      <c r="B187" s="7"/>
      <c r="C187" s="78" t="s">
        <v>114</v>
      </c>
      <c r="D187" s="79"/>
      <c r="E187" s="55">
        <f>E184-E185</f>
        <v>0</v>
      </c>
      <c r="F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4">
      <c r="A188" s="1"/>
      <c r="B188" s="7"/>
      <c r="C188" s="1"/>
      <c r="D188" s="1"/>
      <c r="E188" s="1"/>
      <c r="F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">
      <c r="A189" s="1"/>
      <c r="B189" s="7"/>
      <c r="C189" s="1"/>
      <c r="D189" s="1"/>
      <c r="E189" s="1"/>
      <c r="F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4">
      <c r="A190" s="1"/>
      <c r="B190" s="7"/>
      <c r="C190" s="1"/>
      <c r="D190" s="1"/>
      <c r="E190" s="1"/>
      <c r="F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9.5" customHeight="1">
      <c r="A191" s="1"/>
      <c r="B191" s="7"/>
      <c r="C191" s="56"/>
      <c r="D191" s="57" t="str">
        <f>B28</f>
        <v>PRIMERO ES LO PRIMERO</v>
      </c>
      <c r="E191" s="58">
        <f>D28</f>
        <v>0</v>
      </c>
      <c r="F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9.5" customHeight="1">
      <c r="A192" s="1"/>
      <c r="B192" s="7"/>
      <c r="C192" s="56"/>
      <c r="D192" s="57" t="str">
        <f>B37</f>
        <v>SALUD</v>
      </c>
      <c r="E192" s="58">
        <f>D37</f>
        <v>0</v>
      </c>
      <c r="F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9.5" customHeight="1">
      <c r="A193" s="1"/>
      <c r="B193" s="7"/>
      <c r="C193" s="56"/>
      <c r="D193" s="57" t="str">
        <f>B45</f>
        <v>VIVIENDA</v>
      </c>
      <c r="E193" s="58">
        <f>D45</f>
        <v>0</v>
      </c>
      <c r="F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9.5" customHeight="1">
      <c r="A194" s="1"/>
      <c r="B194" s="7"/>
      <c r="C194" s="56"/>
      <c r="D194" s="57" t="str">
        <f>B58</f>
        <v>ROPA Y CALZADO</v>
      </c>
      <c r="E194" s="58">
        <f>D58</f>
        <v>0</v>
      </c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9.5" customHeight="1">
      <c r="A195" s="1"/>
      <c r="B195" s="7"/>
      <c r="C195" s="56"/>
      <c r="D195" s="57" t="str">
        <f>B77</f>
        <v>TRANSPORTE</v>
      </c>
      <c r="E195" s="58">
        <f>D77</f>
        <v>0</v>
      </c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9.5" customHeight="1">
      <c r="A196" s="1"/>
      <c r="B196" s="7"/>
      <c r="C196" s="56"/>
      <c r="D196" s="57" t="str">
        <f>B88</f>
        <v>No imprescindible HIGIENE</v>
      </c>
      <c r="E196" s="58">
        <f>D88</f>
        <v>0</v>
      </c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9.5" customHeight="1">
      <c r="A197" s="1"/>
      <c r="B197" s="7"/>
      <c r="C197" s="56"/>
      <c r="D197" s="57" t="str">
        <f>B97</f>
        <v>No Imprescindible NIÑOS</v>
      </c>
      <c r="E197" s="58">
        <f>D97</f>
        <v>0</v>
      </c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9.5" customHeight="1">
      <c r="A198" s="1"/>
      <c r="B198" s="7"/>
      <c r="C198" s="56"/>
      <c r="D198" s="57" t="str">
        <f>B107</f>
        <v>NO Imprescindible Educación</v>
      </c>
      <c r="E198" s="58">
        <f>D107</f>
        <v>0</v>
      </c>
      <c r="F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9.5" customHeight="1">
      <c r="A199" s="1"/>
      <c r="B199" s="7"/>
      <c r="C199" s="56"/>
      <c r="D199" s="57" t="str">
        <f>B115</f>
        <v>SE PUEDE QUITAR Entrenimiento</v>
      </c>
      <c r="E199" s="58">
        <f>D115</f>
        <v>0</v>
      </c>
      <c r="F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9.5" customHeight="1">
      <c r="A200" s="1"/>
      <c r="B200" s="7"/>
      <c r="C200" s="56"/>
      <c r="D200" s="57" t="str">
        <f>B126</f>
        <v>Se deben eliminar DEUDAS</v>
      </c>
      <c r="E200" s="58">
        <f>D126</f>
        <v>0</v>
      </c>
      <c r="F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9.5" customHeight="1">
      <c r="A201" s="1"/>
      <c r="B201" s="7"/>
      <c r="C201" s="56"/>
      <c r="D201" s="57" t="str">
        <f>B136</f>
        <v>NO Imprescindible Mascotas</v>
      </c>
      <c r="E201" s="58">
        <f>D136</f>
        <v>0</v>
      </c>
      <c r="F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9.5" customHeight="1">
      <c r="A202" s="1"/>
      <c r="B202" s="7"/>
      <c r="C202" s="1"/>
      <c r="D202" s="57" t="str">
        <f>B146</f>
        <v>IMPRESICINDIBLE AHORROS</v>
      </c>
      <c r="E202" s="58">
        <f>D146</f>
        <v>0</v>
      </c>
      <c r="F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9.5" customHeight="1">
      <c r="A203" s="1"/>
      <c r="B203" s="7"/>
      <c r="C203" s="1"/>
      <c r="D203" s="57" t="str">
        <f>B158</f>
        <v>OTROS</v>
      </c>
      <c r="E203" s="58">
        <f>D158</f>
        <v>0</v>
      </c>
      <c r="F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">
      <c r="A204" s="1"/>
      <c r="B204" s="7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">
      <c r="A205" s="1"/>
      <c r="B205" s="7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">
      <c r="A206" s="1"/>
      <c r="B206" s="7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">
      <c r="A207" s="1"/>
      <c r="B207" s="7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">
      <c r="A208" s="1"/>
      <c r="B208" s="7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">
      <c r="A209" s="1"/>
      <c r="B209" s="7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">
      <c r="A210" s="1"/>
      <c r="B210" s="7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">
      <c r="A211" s="1"/>
      <c r="B211" s="7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">
      <c r="A212" s="1"/>
      <c r="B212" s="7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">
      <c r="A213" s="1"/>
      <c r="B213" s="7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">
      <c r="A214" s="1"/>
      <c r="B214" s="7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">
      <c r="A215" s="1"/>
      <c r="B215" s="7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">
      <c r="A216" s="1"/>
      <c r="B216" s="7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">
      <c r="A217" s="1"/>
      <c r="B217" s="7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">
      <c r="A218" s="1"/>
      <c r="B218" s="7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">
      <c r="A219" s="1"/>
      <c r="B219" s="7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">
      <c r="A220" s="1"/>
      <c r="B220" s="7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">
      <c r="A221" s="1"/>
      <c r="B221" s="7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">
      <c r="A222" s="1"/>
      <c r="B222" s="7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">
      <c r="A223" s="1"/>
      <c r="B223" s="7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">
      <c r="A224" s="1"/>
      <c r="B224" s="7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">
      <c r="A225" s="1"/>
      <c r="B225" s="7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">
      <c r="A226" s="1"/>
      <c r="B226" s="7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">
      <c r="A227" s="1"/>
      <c r="B227" s="7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">
      <c r="A228" s="1"/>
      <c r="B228" s="7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">
      <c r="A229" s="1"/>
      <c r="B229" s="7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">
      <c r="A230" s="1"/>
      <c r="B230" s="7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">
      <c r="A231" s="1"/>
      <c r="B231" s="7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">
      <c r="A232" s="1"/>
      <c r="B232" s="7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">
      <c r="A233" s="1"/>
      <c r="B233" s="7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">
      <c r="A234" s="1"/>
      <c r="B234" s="7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">
      <c r="A235" s="1"/>
      <c r="B235" s="7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">
      <c r="A236" s="1"/>
      <c r="B236" s="7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">
      <c r="A237" s="1"/>
      <c r="B237" s="7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">
      <c r="A238" s="1"/>
      <c r="B238" s="7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">
      <c r="A239" s="1"/>
      <c r="B239" s="7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">
      <c r="A240" s="1"/>
      <c r="B240" s="7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">
      <c r="A241" s="1"/>
      <c r="B241" s="7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">
      <c r="A242" s="1"/>
      <c r="B242" s="7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">
      <c r="A243" s="1"/>
      <c r="B243" s="7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">
      <c r="A244" s="1"/>
      <c r="B244" s="7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">
      <c r="A245" s="1"/>
      <c r="B245" s="7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">
      <c r="A246" s="1"/>
      <c r="B246" s="7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">
      <c r="A247" s="1"/>
      <c r="B247" s="7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">
      <c r="A248" s="1"/>
      <c r="B248" s="7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">
      <c r="A249" s="1"/>
      <c r="B249" s="7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">
      <c r="A250" s="1"/>
      <c r="B250" s="7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">
      <c r="A251" s="1"/>
      <c r="B251" s="7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">
      <c r="A252" s="1"/>
      <c r="B252" s="7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">
      <c r="A253" s="1"/>
      <c r="B253" s="7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">
      <c r="A254" s="1"/>
      <c r="B254" s="7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">
      <c r="A255" s="1"/>
      <c r="B255" s="7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">
      <c r="A256" s="1"/>
      <c r="B256" s="7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">
      <c r="A257" s="1"/>
      <c r="B257" s="7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">
      <c r="A258" s="1"/>
      <c r="B258" s="7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">
      <c r="A259" s="1"/>
      <c r="B259" s="7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">
      <c r="A260" s="1"/>
      <c r="B260" s="7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">
      <c r="A261" s="1"/>
      <c r="B261" s="7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">
      <c r="A262" s="1"/>
      <c r="B262" s="7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">
      <c r="A263" s="1"/>
      <c r="B263" s="7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">
      <c r="A264" s="1"/>
      <c r="B264" s="7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">
      <c r="A265" s="1"/>
      <c r="B265" s="7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">
      <c r="A266" s="1"/>
      <c r="B266" s="7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">
      <c r="A267" s="1"/>
      <c r="B267" s="7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">
      <c r="A268" s="1"/>
      <c r="B268" s="7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">
      <c r="A269" s="1"/>
      <c r="B269" s="7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">
      <c r="A270" s="1"/>
      <c r="B270" s="7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">
      <c r="A271" s="1"/>
      <c r="B271" s="7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">
      <c r="A272" s="1"/>
      <c r="B272" s="7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">
      <c r="A273" s="1"/>
      <c r="B273" s="7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">
      <c r="A274" s="1"/>
      <c r="B274" s="7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">
      <c r="A275" s="1"/>
      <c r="B275" s="7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">
      <c r="A276" s="1"/>
      <c r="B276" s="7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">
      <c r="A277" s="1"/>
      <c r="B277" s="7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">
      <c r="A278" s="1"/>
      <c r="B278" s="7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">
      <c r="A279" s="1"/>
      <c r="B279" s="7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">
      <c r="A280" s="1"/>
      <c r="B280" s="7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">
      <c r="A281" s="1"/>
      <c r="B281" s="7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">
      <c r="A282" s="1"/>
      <c r="B282" s="7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">
      <c r="A283" s="1"/>
      <c r="B283" s="7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">
      <c r="A284" s="1"/>
      <c r="B284" s="7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">
      <c r="A285" s="1"/>
      <c r="B285" s="7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">
      <c r="A286" s="1"/>
      <c r="B286" s="7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">
      <c r="A287" s="1"/>
      <c r="B287" s="7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">
      <c r="A288" s="1"/>
      <c r="B288" s="7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">
      <c r="A289" s="1"/>
      <c r="B289" s="7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">
      <c r="A290" s="1"/>
      <c r="B290" s="7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">
      <c r="A291" s="1"/>
      <c r="B291" s="7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">
      <c r="A292" s="1"/>
      <c r="B292" s="7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">
      <c r="A293" s="1"/>
      <c r="B293" s="7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">
      <c r="A294" s="1"/>
      <c r="B294" s="7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">
      <c r="A295" s="1"/>
      <c r="B295" s="7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">
      <c r="A296" s="1"/>
      <c r="B296" s="7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">
      <c r="A297" s="1"/>
      <c r="B297" s="7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">
      <c r="A298" s="1"/>
      <c r="B298" s="7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">
      <c r="A299" s="1"/>
      <c r="B299" s="7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">
      <c r="A300" s="1"/>
      <c r="B300" s="7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">
      <c r="A301" s="1"/>
      <c r="B301" s="7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">
      <c r="A302" s="1"/>
      <c r="B302" s="7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">
      <c r="A303" s="1"/>
      <c r="B303" s="7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">
      <c r="A304" s="1"/>
      <c r="B304" s="7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">
      <c r="A305" s="1"/>
      <c r="B305" s="7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">
      <c r="A306" s="1"/>
      <c r="B306" s="7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">
      <c r="A307" s="1"/>
      <c r="B307" s="7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">
      <c r="A308" s="1"/>
      <c r="B308" s="7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">
      <c r="A309" s="1"/>
      <c r="B309" s="7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">
      <c r="A310" s="1"/>
      <c r="B310" s="7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">
      <c r="A311" s="1"/>
      <c r="B311" s="7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">
      <c r="A312" s="1"/>
      <c r="B312" s="7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">
      <c r="A313" s="1"/>
      <c r="B313" s="7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">
      <c r="A314" s="1"/>
      <c r="B314" s="7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">
      <c r="A315" s="1"/>
      <c r="B315" s="7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">
      <c r="A316" s="1"/>
      <c r="B316" s="7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">
      <c r="A317" s="1"/>
      <c r="B317" s="7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">
      <c r="A318" s="1"/>
      <c r="B318" s="7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">
      <c r="A319" s="1"/>
      <c r="B319" s="7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">
      <c r="A320" s="1"/>
      <c r="B320" s="7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">
      <c r="A321" s="1"/>
      <c r="B321" s="7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">
      <c r="A322" s="1"/>
      <c r="B322" s="7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">
      <c r="A323" s="1"/>
      <c r="B323" s="7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">
      <c r="A324" s="1"/>
      <c r="B324" s="7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">
      <c r="A325" s="1"/>
      <c r="B325" s="7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">
      <c r="A326" s="1"/>
      <c r="B326" s="7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">
      <c r="A327" s="1"/>
      <c r="B327" s="7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">
      <c r="A328" s="1"/>
      <c r="B328" s="7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">
      <c r="A329" s="1"/>
      <c r="B329" s="7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">
      <c r="A330" s="1"/>
      <c r="B330" s="7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">
      <c r="A331" s="1"/>
      <c r="B331" s="7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">
      <c r="A332" s="1"/>
      <c r="B332" s="7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">
      <c r="A333" s="1"/>
      <c r="B333" s="7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">
      <c r="A334" s="1"/>
      <c r="B334" s="7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">
      <c r="A335" s="1"/>
      <c r="B335" s="7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">
      <c r="A336" s="1"/>
      <c r="B336" s="7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">
      <c r="A337" s="1"/>
      <c r="B337" s="7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">
      <c r="A338" s="1"/>
      <c r="B338" s="7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">
      <c r="A339" s="1"/>
      <c r="B339" s="7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">
      <c r="A340" s="1"/>
      <c r="B340" s="7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">
      <c r="A341" s="1"/>
      <c r="B341" s="7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">
      <c r="A342" s="1"/>
      <c r="B342" s="7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">
      <c r="A343" s="1"/>
      <c r="B343" s="7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">
      <c r="A344" s="1"/>
      <c r="B344" s="7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">
      <c r="A345" s="1"/>
      <c r="B345" s="7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">
      <c r="A346" s="1"/>
      <c r="B346" s="7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">
      <c r="A347" s="1"/>
      <c r="B347" s="7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">
      <c r="A348" s="1"/>
      <c r="B348" s="7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">
      <c r="A349" s="1"/>
      <c r="B349" s="7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">
      <c r="A350" s="1"/>
      <c r="B350" s="7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">
      <c r="A351" s="1"/>
      <c r="B351" s="7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">
      <c r="A352" s="1"/>
      <c r="B352" s="7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">
      <c r="A353" s="1"/>
      <c r="B353" s="7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">
      <c r="A354" s="1"/>
      <c r="B354" s="7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">
      <c r="A355" s="1"/>
      <c r="B355" s="7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">
      <c r="A356" s="1"/>
      <c r="B356" s="7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">
      <c r="A357" s="1"/>
      <c r="B357" s="7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">
      <c r="A358" s="1"/>
      <c r="B358" s="7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">
      <c r="A359" s="1"/>
      <c r="B359" s="7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">
      <c r="A360" s="1"/>
      <c r="B360" s="7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">
      <c r="A361" s="1"/>
      <c r="B361" s="7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">
      <c r="A362" s="1"/>
      <c r="B362" s="7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">
      <c r="A363" s="1"/>
      <c r="B363" s="7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">
      <c r="A364" s="1"/>
      <c r="B364" s="7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">
      <c r="A365" s="1"/>
      <c r="B365" s="7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">
      <c r="A366" s="1"/>
      <c r="B366" s="7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">
      <c r="A367" s="1"/>
      <c r="B367" s="7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">
      <c r="A368" s="1"/>
      <c r="B368" s="7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">
      <c r="A369" s="1"/>
      <c r="B369" s="7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">
      <c r="A370" s="1"/>
      <c r="B370" s="7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">
      <c r="A371" s="1"/>
      <c r="B371" s="7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">
      <c r="A372" s="1"/>
      <c r="B372" s="7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">
      <c r="A373" s="1"/>
      <c r="B373" s="7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">
      <c r="A374" s="1"/>
      <c r="B374" s="7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">
      <c r="A375" s="1"/>
      <c r="B375" s="7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">
      <c r="A376" s="1"/>
      <c r="B376" s="7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">
      <c r="A377" s="1"/>
      <c r="B377" s="7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">
      <c r="A378" s="1"/>
      <c r="B378" s="7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">
      <c r="A379" s="1"/>
      <c r="B379" s="7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">
      <c r="A380" s="1"/>
      <c r="B380" s="7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">
      <c r="A381" s="1"/>
      <c r="B381" s="7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">
      <c r="A382" s="1"/>
      <c r="B382" s="7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">
      <c r="A383" s="1"/>
      <c r="B383" s="7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">
      <c r="A384" s="1"/>
      <c r="B384" s="7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">
      <c r="A385" s="1"/>
      <c r="B385" s="7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">
      <c r="A386" s="1"/>
      <c r="B386" s="7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">
      <c r="A387" s="1"/>
      <c r="B387" s="7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">
      <c r="A388" s="1"/>
      <c r="B388" s="7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">
      <c r="A389" s="1"/>
      <c r="B389" s="7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">
      <c r="A390" s="1"/>
      <c r="B390" s="7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">
      <c r="A391" s="1"/>
      <c r="B391" s="7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">
      <c r="A392" s="1"/>
      <c r="B392" s="7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">
      <c r="A393" s="1"/>
      <c r="B393" s="7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">
      <c r="A394" s="1"/>
      <c r="B394" s="7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">
      <c r="A395" s="1"/>
      <c r="B395" s="7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">
      <c r="A396" s="1"/>
      <c r="B396" s="7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">
      <c r="A397" s="1"/>
      <c r="B397" s="7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">
      <c r="A398" s="1"/>
      <c r="B398" s="7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">
      <c r="A399" s="1"/>
      <c r="B399" s="7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">
      <c r="A400" s="1"/>
      <c r="B400" s="7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">
      <c r="A401" s="1"/>
      <c r="B401" s="7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">
      <c r="A402" s="1"/>
      <c r="B402" s="7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">
      <c r="A403" s="1"/>
      <c r="B403" s="7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">
      <c r="A404" s="1"/>
      <c r="B404" s="7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">
      <c r="A405" s="1"/>
      <c r="B405" s="7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">
      <c r="A406" s="1"/>
      <c r="B406" s="7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">
      <c r="A407" s="1"/>
      <c r="B407" s="7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">
      <c r="A408" s="1"/>
      <c r="B408" s="7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">
      <c r="A409" s="1"/>
      <c r="B409" s="7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">
      <c r="A410" s="1"/>
      <c r="B410" s="7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">
      <c r="A411" s="1"/>
      <c r="B411" s="7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">
      <c r="A412" s="1"/>
      <c r="B412" s="7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">
      <c r="A413" s="1"/>
      <c r="B413" s="7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">
      <c r="A414" s="1"/>
      <c r="B414" s="7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">
      <c r="A415" s="1"/>
      <c r="B415" s="7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">
      <c r="A416" s="1"/>
      <c r="B416" s="7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">
      <c r="A417" s="1"/>
      <c r="B417" s="7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">
      <c r="A418" s="1"/>
      <c r="B418" s="7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">
      <c r="A419" s="1"/>
      <c r="B419" s="7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">
      <c r="A420" s="1"/>
      <c r="B420" s="7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">
      <c r="A421" s="1"/>
      <c r="B421" s="7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">
      <c r="A422" s="1"/>
      <c r="B422" s="7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">
      <c r="A423" s="1"/>
      <c r="B423" s="7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">
      <c r="A424" s="1"/>
      <c r="B424" s="7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">
      <c r="A425" s="1"/>
      <c r="B425" s="7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">
      <c r="A426" s="1"/>
      <c r="B426" s="7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">
      <c r="A427" s="1"/>
      <c r="B427" s="7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">
      <c r="A428" s="1"/>
      <c r="B428" s="7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">
      <c r="A429" s="1"/>
      <c r="B429" s="7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">
      <c r="A430" s="1"/>
      <c r="B430" s="7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">
      <c r="A431" s="1"/>
      <c r="B431" s="7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">
      <c r="A432" s="1"/>
      <c r="B432" s="7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">
      <c r="A433" s="1"/>
      <c r="B433" s="7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">
      <c r="A434" s="1"/>
      <c r="B434" s="7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">
      <c r="A435" s="1"/>
      <c r="B435" s="7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">
      <c r="A436" s="1"/>
      <c r="B436" s="7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">
      <c r="A437" s="1"/>
      <c r="B437" s="7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">
      <c r="A438" s="1"/>
      <c r="B438" s="7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">
      <c r="A439" s="1"/>
      <c r="B439" s="7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">
      <c r="A440" s="1"/>
      <c r="B440" s="7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">
      <c r="A441" s="1"/>
      <c r="B441" s="7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">
      <c r="A442" s="1"/>
      <c r="B442" s="7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">
      <c r="A443" s="1"/>
      <c r="B443" s="7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">
      <c r="A444" s="1"/>
      <c r="B444" s="7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">
      <c r="A445" s="1"/>
      <c r="B445" s="7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">
      <c r="A446" s="1"/>
      <c r="B446" s="7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">
      <c r="A447" s="1"/>
      <c r="B447" s="7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">
      <c r="A448" s="1"/>
      <c r="B448" s="7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">
      <c r="A449" s="1"/>
      <c r="B449" s="7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">
      <c r="A450" s="1"/>
      <c r="B450" s="7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">
      <c r="A451" s="1"/>
      <c r="B451" s="7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">
      <c r="A452" s="1"/>
      <c r="B452" s="7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">
      <c r="A453" s="1"/>
      <c r="B453" s="7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">
      <c r="A454" s="1"/>
      <c r="B454" s="7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">
      <c r="A455" s="1"/>
      <c r="B455" s="7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">
      <c r="A456" s="1"/>
      <c r="B456" s="7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">
      <c r="A457" s="1"/>
      <c r="B457" s="7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">
      <c r="A458" s="1"/>
      <c r="B458" s="7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">
      <c r="A459" s="1"/>
      <c r="B459" s="7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">
      <c r="A460" s="1"/>
      <c r="B460" s="7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">
      <c r="A461" s="1"/>
      <c r="B461" s="7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">
      <c r="A462" s="1"/>
      <c r="B462" s="7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">
      <c r="A463" s="1"/>
      <c r="B463" s="7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">
      <c r="A464" s="1"/>
      <c r="B464" s="7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">
      <c r="A465" s="1"/>
      <c r="B465" s="7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">
      <c r="A466" s="1"/>
      <c r="B466" s="7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">
      <c r="A467" s="1"/>
      <c r="B467" s="7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">
      <c r="A468" s="1"/>
      <c r="B468" s="7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">
      <c r="A469" s="1"/>
      <c r="B469" s="7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">
      <c r="A470" s="1"/>
      <c r="B470" s="7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">
      <c r="A471" s="1"/>
      <c r="B471" s="7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">
      <c r="A472" s="1"/>
      <c r="B472" s="7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">
      <c r="A473" s="1"/>
      <c r="B473" s="7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">
      <c r="A474" s="1"/>
      <c r="B474" s="7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">
      <c r="A475" s="1"/>
      <c r="B475" s="7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">
      <c r="A476" s="1"/>
      <c r="B476" s="7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">
      <c r="A477" s="1"/>
      <c r="B477" s="7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">
      <c r="A478" s="1"/>
      <c r="B478" s="7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">
      <c r="A479" s="1"/>
      <c r="B479" s="7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">
      <c r="A480" s="1"/>
      <c r="B480" s="7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">
      <c r="A481" s="1"/>
      <c r="B481" s="7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">
      <c r="A482" s="1"/>
      <c r="B482" s="7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">
      <c r="A483" s="1"/>
      <c r="B483" s="7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">
      <c r="A484" s="1"/>
      <c r="B484" s="7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">
      <c r="A485" s="1"/>
      <c r="B485" s="7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">
      <c r="A486" s="1"/>
      <c r="B486" s="7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">
      <c r="A487" s="1"/>
      <c r="B487" s="7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">
      <c r="A488" s="1"/>
      <c r="B488" s="7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">
      <c r="A489" s="1"/>
      <c r="B489" s="7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">
      <c r="A490" s="1"/>
      <c r="B490" s="7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">
      <c r="A491" s="1"/>
      <c r="B491" s="7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">
      <c r="A492" s="1"/>
      <c r="B492" s="7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">
      <c r="A493" s="1"/>
      <c r="B493" s="7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">
      <c r="A494" s="1"/>
      <c r="B494" s="7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">
      <c r="A495" s="1"/>
      <c r="B495" s="7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">
      <c r="A496" s="1"/>
      <c r="B496" s="7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">
      <c r="A497" s="1"/>
      <c r="B497" s="7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">
      <c r="A498" s="1"/>
      <c r="B498" s="7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">
      <c r="A499" s="1"/>
      <c r="B499" s="7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">
      <c r="A500" s="1"/>
      <c r="B500" s="7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">
      <c r="A501" s="1"/>
      <c r="B501" s="7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">
      <c r="A502" s="1"/>
      <c r="B502" s="7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">
      <c r="A503" s="1"/>
      <c r="B503" s="7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">
      <c r="A504" s="1"/>
      <c r="B504" s="7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">
      <c r="A505" s="1"/>
      <c r="B505" s="7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">
      <c r="A506" s="1"/>
      <c r="B506" s="7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">
      <c r="A507" s="1"/>
      <c r="B507" s="7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">
      <c r="A508" s="1"/>
      <c r="B508" s="7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">
      <c r="A509" s="1"/>
      <c r="B509" s="7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">
      <c r="A510" s="1"/>
      <c r="B510" s="7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">
      <c r="A511" s="1"/>
      <c r="B511" s="7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">
      <c r="A512" s="1"/>
      <c r="B512" s="7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">
      <c r="A513" s="1"/>
      <c r="B513" s="7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">
      <c r="A514" s="1"/>
      <c r="B514" s="7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">
      <c r="A515" s="1"/>
      <c r="B515" s="7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">
      <c r="A516" s="1"/>
      <c r="B516" s="7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">
      <c r="A517" s="1"/>
      <c r="B517" s="7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">
      <c r="A518" s="1"/>
      <c r="B518" s="7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">
      <c r="A519" s="1"/>
      <c r="B519" s="7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">
      <c r="A520" s="1"/>
      <c r="B520" s="7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">
      <c r="A521" s="1"/>
      <c r="B521" s="7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">
      <c r="A522" s="1"/>
      <c r="B522" s="7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">
      <c r="A523" s="1"/>
      <c r="B523" s="7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">
      <c r="A524" s="1"/>
      <c r="B524" s="7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">
      <c r="A525" s="1"/>
      <c r="B525" s="7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">
      <c r="A526" s="1"/>
      <c r="B526" s="7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">
      <c r="A527" s="1"/>
      <c r="B527" s="7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">
      <c r="A528" s="1"/>
      <c r="B528" s="7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">
      <c r="A529" s="1"/>
      <c r="B529" s="7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">
      <c r="A530" s="1"/>
      <c r="B530" s="7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">
      <c r="A531" s="1"/>
      <c r="B531" s="7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">
      <c r="A532" s="1"/>
      <c r="B532" s="7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">
      <c r="A533" s="1"/>
      <c r="B533" s="7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">
      <c r="A534" s="1"/>
      <c r="B534" s="7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">
      <c r="A535" s="1"/>
      <c r="B535" s="7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">
      <c r="A536" s="1"/>
      <c r="B536" s="7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">
      <c r="A537" s="1"/>
      <c r="B537" s="7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">
      <c r="A538" s="1"/>
      <c r="B538" s="7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">
      <c r="A539" s="1"/>
      <c r="B539" s="7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">
      <c r="A540" s="1"/>
      <c r="B540" s="7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">
      <c r="A541" s="1"/>
      <c r="B541" s="7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">
      <c r="A542" s="1"/>
      <c r="B542" s="7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">
      <c r="A543" s="1"/>
      <c r="B543" s="7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">
      <c r="A544" s="1"/>
      <c r="B544" s="7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">
      <c r="A545" s="1"/>
      <c r="B545" s="7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">
      <c r="A546" s="1"/>
      <c r="B546" s="7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">
      <c r="A547" s="1"/>
      <c r="B547" s="7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">
      <c r="A548" s="1"/>
      <c r="B548" s="7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">
      <c r="A549" s="1"/>
      <c r="B549" s="7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">
      <c r="A550" s="1"/>
      <c r="B550" s="7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">
      <c r="A551" s="1"/>
      <c r="B551" s="7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">
      <c r="A552" s="1"/>
      <c r="B552" s="7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">
      <c r="A553" s="1"/>
      <c r="B553" s="7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">
      <c r="A554" s="1"/>
      <c r="B554" s="7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">
      <c r="A555" s="1"/>
      <c r="B555" s="7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">
      <c r="A556" s="1"/>
      <c r="B556" s="7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">
      <c r="A557" s="1"/>
      <c r="B557" s="7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">
      <c r="A558" s="1"/>
      <c r="B558" s="7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">
      <c r="A559" s="1"/>
      <c r="B559" s="7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">
      <c r="A560" s="1"/>
      <c r="B560" s="7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">
      <c r="A561" s="1"/>
      <c r="B561" s="7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">
      <c r="A562" s="1"/>
      <c r="B562" s="7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">
      <c r="A563" s="1"/>
      <c r="B563" s="7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">
      <c r="A564" s="1"/>
      <c r="B564" s="7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">
      <c r="A565" s="1"/>
      <c r="B565" s="7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">
      <c r="A566" s="1"/>
      <c r="B566" s="7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">
      <c r="A567" s="1"/>
      <c r="B567" s="7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">
      <c r="A568" s="1"/>
      <c r="B568" s="7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">
      <c r="A569" s="1"/>
      <c r="B569" s="7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">
      <c r="A570" s="1"/>
      <c r="B570" s="7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">
      <c r="A571" s="1"/>
      <c r="B571" s="7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">
      <c r="A572" s="1"/>
      <c r="B572" s="7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">
      <c r="A573" s="1"/>
      <c r="B573" s="7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">
      <c r="A574" s="1"/>
      <c r="B574" s="7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">
      <c r="A575" s="1"/>
      <c r="B575" s="7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">
      <c r="A576" s="1"/>
      <c r="B576" s="7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">
      <c r="A577" s="1"/>
      <c r="B577" s="7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">
      <c r="A578" s="1"/>
      <c r="B578" s="7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">
      <c r="A579" s="1"/>
      <c r="B579" s="7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">
      <c r="A580" s="1"/>
      <c r="B580" s="7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">
      <c r="A581" s="1"/>
      <c r="B581" s="7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">
      <c r="A582" s="1"/>
      <c r="B582" s="7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">
      <c r="A583" s="1"/>
      <c r="B583" s="7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">
      <c r="A584" s="1"/>
      <c r="B584" s="7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">
      <c r="A585" s="1"/>
      <c r="B585" s="7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">
      <c r="A586" s="1"/>
      <c r="B586" s="7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">
      <c r="A587" s="1"/>
      <c r="B587" s="7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">
      <c r="A588" s="1"/>
      <c r="B588" s="7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">
      <c r="A589" s="1"/>
      <c r="B589" s="7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">
      <c r="A590" s="1"/>
      <c r="B590" s="7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">
      <c r="A591" s="1"/>
      <c r="B591" s="7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">
      <c r="A592" s="1"/>
      <c r="B592" s="7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">
      <c r="A593" s="1"/>
      <c r="B593" s="7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">
      <c r="A594" s="1"/>
      <c r="B594" s="7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">
      <c r="A595" s="1"/>
      <c r="B595" s="7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">
      <c r="A596" s="1"/>
      <c r="B596" s="7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">
      <c r="A597" s="1"/>
      <c r="B597" s="7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">
      <c r="A598" s="1"/>
      <c r="B598" s="7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">
      <c r="A599" s="1"/>
      <c r="B599" s="7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">
      <c r="A600" s="1"/>
      <c r="B600" s="7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">
      <c r="A601" s="1"/>
      <c r="B601" s="7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">
      <c r="A602" s="1"/>
      <c r="B602" s="7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">
      <c r="A603" s="1"/>
      <c r="B603" s="7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">
      <c r="A604" s="1"/>
      <c r="B604" s="7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">
      <c r="A605" s="1"/>
      <c r="B605" s="7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">
      <c r="A606" s="1"/>
      <c r="B606" s="7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">
      <c r="A607" s="1"/>
      <c r="B607" s="7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">
      <c r="A608" s="1"/>
      <c r="B608" s="7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">
      <c r="A609" s="1"/>
      <c r="B609" s="7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">
      <c r="A610" s="1"/>
      <c r="B610" s="7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">
      <c r="A611" s="1"/>
      <c r="B611" s="7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">
      <c r="A612" s="1"/>
      <c r="B612" s="7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">
      <c r="A613" s="1"/>
      <c r="B613" s="7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">
      <c r="A614" s="1"/>
      <c r="B614" s="7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">
      <c r="A615" s="1"/>
      <c r="B615" s="7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">
      <c r="A616" s="1"/>
      <c r="B616" s="7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">
      <c r="A617" s="1"/>
      <c r="B617" s="7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">
      <c r="A618" s="1"/>
      <c r="B618" s="7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">
      <c r="A619" s="1"/>
      <c r="B619" s="7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">
      <c r="A620" s="1"/>
      <c r="B620" s="7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">
      <c r="A621" s="1"/>
      <c r="B621" s="7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">
      <c r="A622" s="1"/>
      <c r="B622" s="7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">
      <c r="A623" s="1"/>
      <c r="B623" s="7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">
      <c r="A624" s="1"/>
      <c r="B624" s="7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">
      <c r="A625" s="1"/>
      <c r="B625" s="7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">
      <c r="A626" s="1"/>
      <c r="B626" s="7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">
      <c r="A627" s="1"/>
      <c r="B627" s="7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">
      <c r="A628" s="1"/>
      <c r="B628" s="7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">
      <c r="A629" s="1"/>
      <c r="B629" s="7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">
      <c r="A630" s="1"/>
      <c r="B630" s="7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">
      <c r="A631" s="1"/>
      <c r="B631" s="7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">
      <c r="A632" s="1"/>
      <c r="B632" s="7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">
      <c r="A633" s="1"/>
      <c r="B633" s="7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">
      <c r="A634" s="1"/>
      <c r="B634" s="7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">
      <c r="A635" s="1"/>
      <c r="B635" s="7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">
      <c r="A636" s="1"/>
      <c r="B636" s="7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">
      <c r="A637" s="1"/>
      <c r="B637" s="7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">
      <c r="A638" s="1"/>
      <c r="B638" s="7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">
      <c r="A639" s="1"/>
      <c r="B639" s="7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">
      <c r="A640" s="1"/>
      <c r="B640" s="7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">
      <c r="A641" s="1"/>
      <c r="B641" s="7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">
      <c r="A642" s="1"/>
      <c r="B642" s="7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">
      <c r="A643" s="1"/>
      <c r="B643" s="7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">
      <c r="A644" s="1"/>
      <c r="B644" s="7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">
      <c r="A645" s="1"/>
      <c r="B645" s="7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">
      <c r="A646" s="1"/>
      <c r="B646" s="7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">
      <c r="A647" s="1"/>
      <c r="B647" s="7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">
      <c r="A648" s="1"/>
      <c r="B648" s="7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">
      <c r="A649" s="1"/>
      <c r="B649" s="7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">
      <c r="A650" s="1"/>
      <c r="B650" s="7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">
      <c r="A651" s="1"/>
      <c r="B651" s="7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">
      <c r="A652" s="1"/>
      <c r="B652" s="7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">
      <c r="A653" s="1"/>
      <c r="B653" s="7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">
      <c r="A654" s="1"/>
      <c r="B654" s="7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">
      <c r="A655" s="1"/>
      <c r="B655" s="7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">
      <c r="A656" s="1"/>
      <c r="B656" s="7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">
      <c r="A657" s="1"/>
      <c r="B657" s="7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">
      <c r="A658" s="1"/>
      <c r="B658" s="7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">
      <c r="A659" s="1"/>
      <c r="B659" s="7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">
      <c r="A660" s="1"/>
      <c r="B660" s="7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">
      <c r="A661" s="1"/>
      <c r="B661" s="7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">
      <c r="A662" s="1"/>
      <c r="B662" s="7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">
      <c r="A663" s="1"/>
      <c r="B663" s="7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">
      <c r="A664" s="1"/>
      <c r="B664" s="7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">
      <c r="A665" s="1"/>
      <c r="B665" s="7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">
      <c r="A666" s="1"/>
      <c r="B666" s="7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">
      <c r="A667" s="1"/>
      <c r="B667" s="7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">
      <c r="A668" s="1"/>
      <c r="B668" s="7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">
      <c r="A669" s="1"/>
      <c r="B669" s="7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">
      <c r="A670" s="1"/>
      <c r="B670" s="7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">
      <c r="A671" s="1"/>
      <c r="B671" s="7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">
      <c r="A672" s="1"/>
      <c r="B672" s="7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">
      <c r="A673" s="1"/>
      <c r="B673" s="7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">
      <c r="A674" s="1"/>
      <c r="B674" s="7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">
      <c r="A675" s="1"/>
      <c r="B675" s="7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">
      <c r="A676" s="1"/>
      <c r="B676" s="7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">
      <c r="A677" s="1"/>
      <c r="B677" s="7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">
      <c r="A678" s="1"/>
      <c r="B678" s="7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">
      <c r="A679" s="1"/>
      <c r="B679" s="7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">
      <c r="A680" s="1"/>
      <c r="B680" s="7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">
      <c r="A681" s="1"/>
      <c r="B681" s="7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">
      <c r="A682" s="1"/>
      <c r="B682" s="7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">
      <c r="A683" s="1"/>
      <c r="B683" s="7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">
      <c r="A684" s="1"/>
      <c r="B684" s="7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">
      <c r="A685" s="1"/>
      <c r="B685" s="7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">
      <c r="A686" s="1"/>
      <c r="B686" s="7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">
      <c r="A687" s="1"/>
      <c r="B687" s="7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">
      <c r="A688" s="1"/>
      <c r="B688" s="7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">
      <c r="A689" s="1"/>
      <c r="B689" s="7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">
      <c r="A690" s="1"/>
      <c r="B690" s="7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">
      <c r="A691" s="1"/>
      <c r="B691" s="7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">
      <c r="A692" s="1"/>
      <c r="B692" s="7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">
      <c r="A693" s="1"/>
      <c r="B693" s="7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">
      <c r="A694" s="1"/>
      <c r="B694" s="7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">
      <c r="A695" s="1"/>
      <c r="B695" s="7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">
      <c r="A696" s="1"/>
      <c r="B696" s="7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">
      <c r="A697" s="1"/>
      <c r="B697" s="7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">
      <c r="A698" s="1"/>
      <c r="B698" s="7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">
      <c r="A699" s="1"/>
      <c r="B699" s="7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">
      <c r="A700" s="1"/>
      <c r="B700" s="7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">
      <c r="A701" s="1"/>
      <c r="B701" s="7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">
      <c r="A702" s="1"/>
      <c r="B702" s="7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">
      <c r="A703" s="1"/>
      <c r="B703" s="7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">
      <c r="A704" s="1"/>
      <c r="B704" s="7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">
      <c r="A705" s="1"/>
      <c r="B705" s="7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">
      <c r="A706" s="1"/>
      <c r="B706" s="7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">
      <c r="A707" s="1"/>
      <c r="B707" s="7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">
      <c r="A708" s="1"/>
      <c r="B708" s="7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">
      <c r="A709" s="1"/>
      <c r="B709" s="7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">
      <c r="A710" s="1"/>
      <c r="B710" s="7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">
      <c r="A711" s="1"/>
      <c r="B711" s="7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">
      <c r="A712" s="1"/>
      <c r="B712" s="7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">
      <c r="A713" s="1"/>
      <c r="B713" s="7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">
      <c r="A714" s="1"/>
      <c r="B714" s="7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">
      <c r="A715" s="1"/>
      <c r="B715" s="7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">
      <c r="A716" s="1"/>
      <c r="B716" s="7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">
      <c r="A717" s="1"/>
      <c r="B717" s="7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">
      <c r="A718" s="1"/>
      <c r="B718" s="7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">
      <c r="A719" s="1"/>
      <c r="B719" s="7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">
      <c r="A720" s="1"/>
      <c r="B720" s="7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">
      <c r="A721" s="1"/>
      <c r="B721" s="7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">
      <c r="A722" s="1"/>
      <c r="B722" s="7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">
      <c r="A723" s="1"/>
      <c r="B723" s="7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">
      <c r="A724" s="1"/>
      <c r="B724" s="7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">
      <c r="A725" s="1"/>
      <c r="B725" s="7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">
      <c r="A726" s="1"/>
      <c r="B726" s="7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">
      <c r="A727" s="1"/>
      <c r="B727" s="7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">
      <c r="A728" s="1"/>
      <c r="B728" s="7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">
      <c r="A729" s="1"/>
      <c r="B729" s="7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">
      <c r="A730" s="1"/>
      <c r="B730" s="7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">
      <c r="A731" s="1"/>
      <c r="B731" s="7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">
      <c r="A732" s="1"/>
      <c r="B732" s="7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">
      <c r="A733" s="1"/>
      <c r="B733" s="7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">
      <c r="A734" s="1"/>
      <c r="B734" s="7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">
      <c r="A735" s="1"/>
      <c r="B735" s="7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">
      <c r="A736" s="1"/>
      <c r="B736" s="7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">
      <c r="A737" s="1"/>
      <c r="B737" s="7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">
      <c r="A738" s="1"/>
      <c r="B738" s="7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">
      <c r="A739" s="1"/>
      <c r="B739" s="7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">
      <c r="A740" s="1"/>
      <c r="B740" s="7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">
      <c r="A741" s="1"/>
      <c r="B741" s="7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">
      <c r="A742" s="1"/>
      <c r="B742" s="7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">
      <c r="A743" s="1"/>
      <c r="B743" s="7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">
      <c r="A744" s="1"/>
      <c r="B744" s="7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">
      <c r="A745" s="1"/>
      <c r="B745" s="7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">
      <c r="A746" s="1"/>
      <c r="B746" s="7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">
      <c r="A747" s="1"/>
      <c r="B747" s="7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">
      <c r="A748" s="1"/>
      <c r="B748" s="7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">
      <c r="A749" s="1"/>
      <c r="B749" s="7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">
      <c r="A750" s="1"/>
      <c r="B750" s="7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">
      <c r="A751" s="1"/>
      <c r="B751" s="7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">
      <c r="A752" s="1"/>
      <c r="B752" s="7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">
      <c r="A753" s="1"/>
      <c r="B753" s="7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">
      <c r="A754" s="1"/>
      <c r="B754" s="7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">
      <c r="A755" s="1"/>
      <c r="B755" s="7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">
      <c r="A756" s="1"/>
      <c r="B756" s="7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">
      <c r="A757" s="1"/>
      <c r="B757" s="7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">
      <c r="A758" s="1"/>
      <c r="B758" s="7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">
      <c r="A759" s="1"/>
      <c r="B759" s="7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">
      <c r="A760" s="1"/>
      <c r="B760" s="7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">
      <c r="A761" s="1"/>
      <c r="B761" s="7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">
      <c r="A762" s="1"/>
      <c r="B762" s="7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">
      <c r="A763" s="1"/>
      <c r="B763" s="7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">
      <c r="A764" s="1"/>
      <c r="B764" s="7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">
      <c r="A765" s="1"/>
      <c r="B765" s="7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">
      <c r="A766" s="1"/>
      <c r="B766" s="7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">
      <c r="A767" s="1"/>
      <c r="B767" s="7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">
      <c r="A768" s="1"/>
      <c r="B768" s="7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">
      <c r="A769" s="1"/>
      <c r="B769" s="7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">
      <c r="A770" s="1"/>
      <c r="B770" s="7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">
      <c r="A771" s="1"/>
      <c r="B771" s="7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">
      <c r="A772" s="1"/>
      <c r="B772" s="7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">
      <c r="A773" s="1"/>
      <c r="B773" s="7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">
      <c r="A774" s="1"/>
      <c r="B774" s="7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">
      <c r="A775" s="1"/>
      <c r="B775" s="7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">
      <c r="A776" s="1"/>
      <c r="B776" s="7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">
      <c r="A777" s="1"/>
      <c r="B777" s="7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">
      <c r="A778" s="1"/>
      <c r="B778" s="7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">
      <c r="A779" s="1"/>
      <c r="B779" s="7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">
      <c r="A780" s="1"/>
      <c r="B780" s="7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">
      <c r="A781" s="1"/>
      <c r="B781" s="7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">
      <c r="A782" s="1"/>
      <c r="B782" s="7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">
      <c r="A783" s="1"/>
      <c r="B783" s="7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">
      <c r="A784" s="1"/>
      <c r="B784" s="7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">
      <c r="A785" s="1"/>
      <c r="B785" s="7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">
      <c r="A786" s="1"/>
      <c r="B786" s="7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">
      <c r="A787" s="1"/>
      <c r="B787" s="7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">
      <c r="A788" s="1"/>
      <c r="B788" s="7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">
      <c r="A789" s="1"/>
      <c r="B789" s="7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">
      <c r="A790" s="1"/>
      <c r="B790" s="7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">
      <c r="A791" s="1"/>
      <c r="B791" s="7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">
      <c r="A792" s="1"/>
      <c r="B792" s="7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">
      <c r="A793" s="1"/>
      <c r="B793" s="7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">
      <c r="A794" s="1"/>
      <c r="B794" s="7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">
      <c r="A795" s="1"/>
      <c r="B795" s="7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">
      <c r="A796" s="1"/>
      <c r="B796" s="7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">
      <c r="A797" s="1"/>
      <c r="B797" s="7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">
      <c r="A798" s="1"/>
      <c r="B798" s="7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">
      <c r="A799" s="1"/>
      <c r="B799" s="7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">
      <c r="A800" s="1"/>
      <c r="B800" s="7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">
      <c r="A801" s="1"/>
      <c r="B801" s="7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">
      <c r="A802" s="1"/>
      <c r="B802" s="7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">
      <c r="A803" s="1"/>
      <c r="B803" s="7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">
      <c r="A804" s="1"/>
      <c r="B804" s="7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">
      <c r="A805" s="1"/>
      <c r="B805" s="7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">
      <c r="A806" s="1"/>
      <c r="B806" s="7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">
      <c r="A807" s="1"/>
      <c r="B807" s="7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">
      <c r="A808" s="1"/>
      <c r="B808" s="7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">
      <c r="A809" s="1"/>
      <c r="B809" s="7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">
      <c r="A810" s="1"/>
      <c r="B810" s="7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">
      <c r="A811" s="1"/>
      <c r="B811" s="7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">
      <c r="A812" s="1"/>
      <c r="B812" s="7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">
      <c r="A813" s="1"/>
      <c r="B813" s="7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">
      <c r="A814" s="1"/>
      <c r="B814" s="7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">
      <c r="A815" s="1"/>
      <c r="B815" s="7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">
      <c r="A816" s="1"/>
      <c r="B816" s="7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">
      <c r="A817" s="1"/>
      <c r="B817" s="7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">
      <c r="A818" s="1"/>
      <c r="B818" s="7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">
      <c r="A819" s="1"/>
      <c r="B819" s="7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">
      <c r="A820" s="1"/>
      <c r="B820" s="7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">
      <c r="A821" s="1"/>
      <c r="B821" s="7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">
      <c r="A822" s="1"/>
      <c r="B822" s="7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">
      <c r="A823" s="1"/>
      <c r="B823" s="7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">
      <c r="A824" s="1"/>
      <c r="B824" s="7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">
      <c r="A825" s="1"/>
      <c r="B825" s="7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">
      <c r="A826" s="1"/>
      <c r="B826" s="7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">
      <c r="A827" s="1"/>
      <c r="B827" s="7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">
      <c r="A828" s="1"/>
      <c r="B828" s="7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">
      <c r="A829" s="1"/>
      <c r="B829" s="7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">
      <c r="A830" s="1"/>
      <c r="B830" s="7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">
      <c r="A831" s="1"/>
      <c r="B831" s="7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">
      <c r="A832" s="1"/>
      <c r="B832" s="7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">
      <c r="A833" s="1"/>
      <c r="B833" s="7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">
      <c r="A834" s="1"/>
      <c r="B834" s="7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">
      <c r="A835" s="1"/>
      <c r="B835" s="7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">
      <c r="A836" s="1"/>
      <c r="B836" s="7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">
      <c r="A837" s="1"/>
      <c r="B837" s="7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">
      <c r="A838" s="1"/>
      <c r="B838" s="7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">
      <c r="A839" s="1"/>
      <c r="B839" s="7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">
      <c r="A840" s="1"/>
      <c r="B840" s="7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">
      <c r="A841" s="1"/>
      <c r="B841" s="7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">
      <c r="A842" s="1"/>
      <c r="B842" s="7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">
      <c r="A843" s="1"/>
      <c r="B843" s="7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">
      <c r="A844" s="1"/>
      <c r="B844" s="7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">
      <c r="A845" s="1"/>
      <c r="B845" s="7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">
      <c r="A846" s="1"/>
      <c r="B846" s="7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">
      <c r="A847" s="1"/>
      <c r="B847" s="7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">
      <c r="A848" s="1"/>
      <c r="B848" s="7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">
      <c r="A849" s="1"/>
      <c r="B849" s="7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">
      <c r="A850" s="1"/>
      <c r="B850" s="7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">
      <c r="A851" s="1"/>
      <c r="B851" s="7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">
      <c r="A852" s="1"/>
      <c r="B852" s="7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">
      <c r="A853" s="1"/>
      <c r="B853" s="7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">
      <c r="A854" s="1"/>
      <c r="B854" s="7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">
      <c r="A855" s="1"/>
      <c r="B855" s="7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">
      <c r="A856" s="1"/>
      <c r="B856" s="7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">
      <c r="A857" s="1"/>
      <c r="B857" s="7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">
      <c r="A858" s="1"/>
      <c r="B858" s="7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">
      <c r="A859" s="1"/>
      <c r="B859" s="7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">
      <c r="A860" s="1"/>
      <c r="B860" s="7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">
      <c r="A861" s="1"/>
      <c r="B861" s="7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">
      <c r="A862" s="1"/>
      <c r="B862" s="7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">
      <c r="A863" s="1"/>
      <c r="B863" s="7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">
      <c r="A864" s="1"/>
      <c r="B864" s="7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">
      <c r="A865" s="1"/>
      <c r="B865" s="7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">
      <c r="A866" s="1"/>
      <c r="B866" s="7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">
      <c r="A867" s="1"/>
      <c r="B867" s="7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">
      <c r="A868" s="1"/>
      <c r="B868" s="7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">
      <c r="A869" s="1"/>
      <c r="B869" s="7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">
      <c r="A870" s="1"/>
      <c r="B870" s="7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">
      <c r="A871" s="1"/>
      <c r="B871" s="7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">
      <c r="A872" s="1"/>
      <c r="B872" s="7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">
      <c r="A873" s="1"/>
      <c r="B873" s="7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">
      <c r="A874" s="1"/>
      <c r="B874" s="7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">
      <c r="A875" s="1"/>
      <c r="B875" s="7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">
      <c r="A876" s="1"/>
      <c r="B876" s="7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">
      <c r="A877" s="1"/>
      <c r="B877" s="7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">
      <c r="A878" s="1"/>
      <c r="B878" s="7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">
      <c r="A879" s="1"/>
      <c r="B879" s="7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">
      <c r="A880" s="1"/>
      <c r="B880" s="7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">
      <c r="A881" s="1"/>
      <c r="B881" s="7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">
      <c r="A882" s="1"/>
      <c r="B882" s="7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">
      <c r="A883" s="1"/>
      <c r="B883" s="7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">
      <c r="A884" s="1"/>
      <c r="B884" s="7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">
      <c r="A885" s="1"/>
      <c r="B885" s="7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">
      <c r="A886" s="1"/>
      <c r="B886" s="7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">
      <c r="A887" s="1"/>
      <c r="B887" s="7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">
      <c r="A888" s="1"/>
      <c r="B888" s="7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">
      <c r="A889" s="1"/>
      <c r="B889" s="7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">
      <c r="A890" s="1"/>
      <c r="B890" s="7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">
      <c r="A891" s="1"/>
      <c r="B891" s="7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">
      <c r="A892" s="1"/>
      <c r="B892" s="7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">
      <c r="A893" s="1"/>
      <c r="B893" s="7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">
      <c r="A894" s="1"/>
      <c r="B894" s="7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">
      <c r="A895" s="1"/>
      <c r="B895" s="7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">
      <c r="A896" s="1"/>
      <c r="B896" s="7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">
      <c r="A897" s="1"/>
      <c r="B897" s="7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">
      <c r="A898" s="1"/>
      <c r="B898" s="7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">
      <c r="A899" s="1"/>
      <c r="B899" s="7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">
      <c r="A900" s="1"/>
      <c r="B900" s="7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">
      <c r="A901" s="1"/>
      <c r="B901" s="7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">
      <c r="A902" s="1"/>
      <c r="B902" s="7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">
      <c r="A903" s="1"/>
      <c r="B903" s="7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">
      <c r="A904" s="1"/>
      <c r="B904" s="7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">
      <c r="A905" s="1"/>
      <c r="B905" s="7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">
      <c r="A906" s="1"/>
      <c r="B906" s="7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">
      <c r="A907" s="1"/>
      <c r="B907" s="7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">
      <c r="A908" s="1"/>
      <c r="B908" s="7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">
      <c r="A909" s="1"/>
      <c r="B909" s="7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">
      <c r="A910" s="1"/>
      <c r="B910" s="7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">
      <c r="A911" s="1"/>
      <c r="B911" s="7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">
      <c r="A912" s="1"/>
      <c r="B912" s="7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">
      <c r="A913" s="1"/>
      <c r="B913" s="7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">
      <c r="A914" s="1"/>
      <c r="B914" s="7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">
      <c r="A915" s="1"/>
      <c r="B915" s="7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">
      <c r="A916" s="1"/>
      <c r="B916" s="7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">
      <c r="A917" s="1"/>
      <c r="B917" s="7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">
      <c r="A918" s="1"/>
      <c r="B918" s="7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">
      <c r="A919" s="1"/>
      <c r="B919" s="7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">
      <c r="A920" s="1"/>
      <c r="B920" s="7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">
      <c r="A921" s="1"/>
      <c r="B921" s="7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">
      <c r="A922" s="1"/>
      <c r="B922" s="7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">
      <c r="A923" s="1"/>
      <c r="B923" s="7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">
      <c r="A924" s="1"/>
      <c r="B924" s="7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">
      <c r="A925" s="1"/>
      <c r="B925" s="7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">
      <c r="A926" s="1"/>
      <c r="B926" s="7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">
      <c r="A927" s="1"/>
      <c r="B927" s="7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">
      <c r="A928" s="1"/>
      <c r="B928" s="7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">
      <c r="A929" s="1"/>
      <c r="B929" s="7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">
      <c r="A930" s="1"/>
      <c r="B930" s="7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">
      <c r="A931" s="1"/>
      <c r="B931" s="7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">
      <c r="A932" s="1"/>
      <c r="B932" s="7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">
      <c r="A933" s="1"/>
      <c r="B933" s="7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">
      <c r="A934" s="1"/>
      <c r="B934" s="7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">
      <c r="A935" s="1"/>
      <c r="B935" s="7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">
      <c r="A936" s="1"/>
      <c r="B936" s="7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">
      <c r="A937" s="1"/>
      <c r="B937" s="7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">
      <c r="A938" s="1"/>
      <c r="B938" s="7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">
      <c r="A939" s="1"/>
      <c r="B939" s="7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">
      <c r="A940" s="1"/>
      <c r="B940" s="7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">
      <c r="A941" s="1"/>
      <c r="B941" s="7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">
      <c r="A942" s="1"/>
      <c r="B942" s="7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">
      <c r="A943" s="1"/>
      <c r="B943" s="7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">
      <c r="A944" s="1"/>
      <c r="B944" s="7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">
      <c r="A945" s="1"/>
      <c r="B945" s="7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">
      <c r="A946" s="1"/>
      <c r="B946" s="7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">
      <c r="A947" s="1"/>
      <c r="B947" s="7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">
      <c r="A948" s="1"/>
      <c r="B948" s="7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">
      <c r="A949" s="1"/>
      <c r="B949" s="7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">
      <c r="A950" s="1"/>
      <c r="B950" s="7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">
      <c r="A951" s="1"/>
      <c r="B951" s="7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">
      <c r="A952" s="1"/>
      <c r="B952" s="7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">
      <c r="A953" s="1"/>
      <c r="B953" s="7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">
      <c r="A954" s="1"/>
      <c r="B954" s="7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">
      <c r="A955" s="1"/>
      <c r="B955" s="7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">
      <c r="A956" s="1"/>
      <c r="B956" s="7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">
      <c r="A957" s="1"/>
      <c r="B957" s="7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">
      <c r="A958" s="1"/>
      <c r="B958" s="7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">
      <c r="A959" s="1"/>
      <c r="B959" s="7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">
      <c r="A960" s="1"/>
      <c r="B960" s="7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">
      <c r="A961" s="1"/>
      <c r="B961" s="7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">
      <c r="A962" s="1"/>
      <c r="B962" s="7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">
      <c r="A963" s="1"/>
      <c r="B963" s="7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">
      <c r="A964" s="1"/>
      <c r="B964" s="7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">
      <c r="A965" s="1"/>
      <c r="B965" s="7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">
      <c r="A966" s="1"/>
      <c r="B966" s="7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4">
      <c r="A967" s="1"/>
      <c r="B967" s="7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4">
      <c r="A968" s="1"/>
      <c r="B968" s="7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4">
      <c r="A969" s="1"/>
      <c r="B969" s="7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4">
      <c r="A970" s="1"/>
      <c r="B970" s="7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4">
      <c r="A971" s="1"/>
      <c r="B971" s="7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4">
      <c r="A972" s="1"/>
      <c r="B972" s="7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4">
      <c r="A973" s="1"/>
      <c r="B973" s="7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4">
      <c r="A974" s="1"/>
      <c r="B974" s="7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4">
      <c r="A975" s="1"/>
      <c r="B975" s="7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4">
      <c r="A976" s="1"/>
      <c r="B976" s="7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4">
      <c r="A977" s="1"/>
      <c r="B977" s="7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4">
      <c r="A978" s="1"/>
      <c r="B978" s="7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4">
      <c r="A979" s="1"/>
      <c r="B979" s="7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4">
      <c r="A980" s="1"/>
      <c r="B980" s="7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4">
      <c r="A981" s="1"/>
      <c r="B981" s="7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4">
      <c r="A982" s="1"/>
      <c r="B982" s="7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4">
      <c r="A983" s="1"/>
      <c r="B983" s="7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4">
      <c r="A984" s="1"/>
      <c r="B984" s="7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4">
      <c r="A985" s="1"/>
      <c r="B985" s="7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4">
      <c r="A986" s="1"/>
      <c r="B986" s="7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4">
      <c r="A987" s="1"/>
      <c r="B987" s="7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4">
      <c r="A988" s="1"/>
      <c r="B988" s="7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4">
      <c r="A989" s="1"/>
      <c r="B989" s="7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4">
      <c r="A990" s="1"/>
      <c r="B990" s="7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4">
      <c r="A991" s="1"/>
      <c r="B991" s="7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4">
      <c r="A992" s="1"/>
      <c r="B992" s="7"/>
      <c r="C992" s="1"/>
      <c r="D992" s="1"/>
      <c r="E992" s="1"/>
      <c r="F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4">
      <c r="A993" s="1"/>
      <c r="B993" s="7"/>
      <c r="C993" s="1"/>
      <c r="D993" s="1"/>
      <c r="E993" s="1"/>
      <c r="F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4">
      <c r="A994" s="1"/>
      <c r="B994" s="7"/>
      <c r="C994" s="1"/>
      <c r="D994" s="1"/>
      <c r="E994" s="1"/>
      <c r="F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4">
      <c r="A995" s="1"/>
      <c r="B995" s="7"/>
      <c r="C995" s="1"/>
      <c r="D995" s="1"/>
      <c r="E995" s="1"/>
      <c r="F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4">
      <c r="A996" s="1"/>
      <c r="B996" s="7"/>
      <c r="C996" s="1"/>
      <c r="D996" s="1"/>
      <c r="E996" s="1"/>
      <c r="F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4">
      <c r="A997" s="1"/>
      <c r="B997" s="7"/>
      <c r="C997" s="1"/>
      <c r="D997" s="1"/>
      <c r="E997" s="1"/>
      <c r="F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4">
      <c r="A998" s="1"/>
      <c r="B998" s="7"/>
      <c r="C998" s="1"/>
      <c r="D998" s="1"/>
      <c r="E998" s="1"/>
      <c r="F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4">
      <c r="A999" s="1"/>
      <c r="B999" s="7"/>
      <c r="C999" s="1"/>
      <c r="D999" s="1"/>
      <c r="E999" s="1"/>
      <c r="F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</sheetData>
  <mergeCells count="13">
    <mergeCell ref="C2:D2"/>
    <mergeCell ref="C177:D177"/>
    <mergeCell ref="C174:F174"/>
    <mergeCell ref="D5:F5"/>
    <mergeCell ref="C4:F4"/>
    <mergeCell ref="F8:F9"/>
    <mergeCell ref="F25:F26"/>
    <mergeCell ref="C187:D187"/>
    <mergeCell ref="H23:K23"/>
    <mergeCell ref="C178:D178"/>
    <mergeCell ref="C185:D185"/>
    <mergeCell ref="C184:D184"/>
    <mergeCell ref="C180:D180"/>
  </mergeCells>
  <pageMargins left="0.75" right="0.75" top="1" bottom="1" header="0.5" footer="0.5"/>
  <drawing r:id="rId1"/>
  <tableParts count="1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L999"/>
  <sheetViews>
    <sheetView showGridLines="0" workbookViewId="0">
      <pane xSplit="2" topLeftCell="C1" activePane="topRight" state="frozen"/>
      <selection pane="topRight" activeCell="B4" sqref="B4"/>
    </sheetView>
  </sheetViews>
  <sheetFormatPr baseColWidth="10" defaultColWidth="14.5" defaultRowHeight="15" customHeight="1" x14ac:dyDescent="0"/>
  <cols>
    <col min="1" max="1" width="2.1640625" customWidth="1"/>
    <col min="2" max="2" width="28.6640625" customWidth="1"/>
    <col min="3" max="5" width="15" customWidth="1"/>
    <col min="6" max="6" width="27.1640625" customWidth="1"/>
    <col min="7" max="7" width="9.1640625" customWidth="1"/>
    <col min="8" max="16" width="12" customWidth="1"/>
    <col min="17" max="38" width="13" customWidth="1"/>
  </cols>
  <sheetData>
    <row r="1" spans="1:38" ht="14">
      <c r="A1" s="1"/>
      <c r="B1" s="7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>
      <c r="A2" s="1"/>
      <c r="B2" s="12" t="s">
        <v>154</v>
      </c>
      <c r="C2" s="88">
        <v>43586</v>
      </c>
      <c r="D2" s="76"/>
      <c r="E2" s="1"/>
      <c r="F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4">
      <c r="A3" s="1"/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60.75" customHeight="1">
      <c r="A4" s="1"/>
      <c r="B4" s="1"/>
      <c r="C4" s="74" t="s">
        <v>66</v>
      </c>
      <c r="D4" s="73"/>
      <c r="E4" s="73"/>
      <c r="F4" s="7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4">
      <c r="A5" s="1"/>
      <c r="B5" s="7"/>
      <c r="C5" s="13"/>
      <c r="D5" s="72"/>
      <c r="E5" s="73"/>
      <c r="F5" s="7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1" customHeight="1">
      <c r="A6" s="1"/>
      <c r="B6" s="14" t="s">
        <v>2</v>
      </c>
      <c r="C6" s="1"/>
      <c r="D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4">
      <c r="A7" s="1"/>
      <c r="B7" s="15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 customHeight="1">
      <c r="A8" s="1"/>
      <c r="B8" s="16" t="s">
        <v>67</v>
      </c>
      <c r="C8" s="17" t="s">
        <v>68</v>
      </c>
      <c r="D8" s="17" t="s">
        <v>69</v>
      </c>
      <c r="E8" s="17" t="s">
        <v>70</v>
      </c>
      <c r="F8" s="83" t="s">
        <v>71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8.75" customHeight="1">
      <c r="A9" s="1"/>
      <c r="B9" s="18" t="s">
        <v>72</v>
      </c>
      <c r="C9" s="19">
        <f t="shared" ref="C9:E9" si="0">C11</f>
        <v>0</v>
      </c>
      <c r="D9" s="19">
        <f t="shared" si="0"/>
        <v>0</v>
      </c>
      <c r="E9" s="19">
        <f t="shared" si="0"/>
        <v>0</v>
      </c>
      <c r="F9" s="8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4">
      <c r="A10" s="1"/>
      <c r="B10" s="10"/>
      <c r="C10" s="1"/>
      <c r="D10" s="1"/>
      <c r="E10" s="1"/>
      <c r="F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">
      <c r="A11" s="1"/>
      <c r="B11" s="4" t="str">
        <f>Categorias!B11</f>
        <v>INGRESOS TOTALES</v>
      </c>
      <c r="C11" s="22">
        <f t="shared" ref="C11:E11" si="1">SUM(C12:C20)</f>
        <v>0</v>
      </c>
      <c r="D11" s="22">
        <f t="shared" si="1"/>
        <v>0</v>
      </c>
      <c r="E11" s="22">
        <f t="shared" si="1"/>
        <v>0</v>
      </c>
      <c r="F11" s="23"/>
      <c r="H11" s="24" t="s">
        <v>73</v>
      </c>
      <c r="I11" s="24" t="s">
        <v>74</v>
      </c>
      <c r="J11" s="24" t="s">
        <v>75</v>
      </c>
      <c r="K11" s="24" t="s">
        <v>76</v>
      </c>
      <c r="L11" s="24" t="s">
        <v>77</v>
      </c>
      <c r="M11" s="24" t="s">
        <v>78</v>
      </c>
      <c r="N11" s="24" t="s">
        <v>79</v>
      </c>
      <c r="O11" s="24" t="s">
        <v>80</v>
      </c>
      <c r="P11" s="24" t="s">
        <v>81</v>
      </c>
      <c r="Q11" s="24" t="s">
        <v>82</v>
      </c>
      <c r="R11" s="24" t="s">
        <v>83</v>
      </c>
      <c r="S11" s="24" t="s">
        <v>84</v>
      </c>
      <c r="T11" s="24" t="s">
        <v>85</v>
      </c>
      <c r="U11" s="24" t="s">
        <v>86</v>
      </c>
      <c r="V11" s="24" t="s">
        <v>87</v>
      </c>
      <c r="W11" s="24" t="s">
        <v>88</v>
      </c>
      <c r="X11" s="24" t="s">
        <v>89</v>
      </c>
      <c r="Y11" s="24" t="s">
        <v>90</v>
      </c>
      <c r="Z11" s="24" t="s">
        <v>91</v>
      </c>
      <c r="AA11" s="24" t="s">
        <v>92</v>
      </c>
      <c r="AB11" s="24" t="s">
        <v>93</v>
      </c>
      <c r="AC11" s="24" t="s">
        <v>94</v>
      </c>
      <c r="AD11" s="24" t="s">
        <v>95</v>
      </c>
      <c r="AE11" s="24" t="s">
        <v>96</v>
      </c>
      <c r="AF11" s="24" t="s">
        <v>97</v>
      </c>
      <c r="AG11" s="24" t="s">
        <v>98</v>
      </c>
      <c r="AH11" s="24" t="s">
        <v>99</v>
      </c>
      <c r="AI11" s="24" t="s">
        <v>100</v>
      </c>
      <c r="AJ11" s="24" t="s">
        <v>101</v>
      </c>
      <c r="AK11" s="24" t="s">
        <v>102</v>
      </c>
      <c r="AL11" s="24" t="s">
        <v>103</v>
      </c>
    </row>
    <row r="12" spans="1:38" ht="14">
      <c r="A12" s="1"/>
      <c r="B12" s="5" t="str">
        <f>Categorias!B12</f>
        <v>Salario</v>
      </c>
      <c r="C12" s="30">
        <v>0</v>
      </c>
      <c r="D12" s="27">
        <f>SUM('Mayo 2019'!$H12:$AL12)</f>
        <v>0</v>
      </c>
      <c r="E12" s="26">
        <f t="shared" ref="E12:E20" si="2">D12-C12</f>
        <v>0</v>
      </c>
      <c r="F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ht="14">
      <c r="A13" s="1"/>
      <c r="B13" s="5" t="str">
        <f>Categorias!B13</f>
        <v>Salario de pareja</v>
      </c>
      <c r="C13" s="30">
        <v>0</v>
      </c>
      <c r="D13" s="27">
        <f>SUM('Mayo 2019'!$H13:$AL13)</f>
        <v>0</v>
      </c>
      <c r="E13" s="26">
        <f t="shared" si="2"/>
        <v>0</v>
      </c>
      <c r="F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ht="14">
      <c r="A14" s="1"/>
      <c r="B14" s="5" t="str">
        <f>Categorias!B14</f>
        <v>Bonos en el trabajo</v>
      </c>
      <c r="C14" s="30">
        <v>0</v>
      </c>
      <c r="D14" s="27">
        <f>SUM('Mayo 2019'!$H14:$AL14)</f>
        <v>0</v>
      </c>
      <c r="E14" s="26">
        <f t="shared" si="2"/>
        <v>0</v>
      </c>
      <c r="F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ht="14">
      <c r="A15" s="1"/>
      <c r="B15" s="5" t="str">
        <f>Categorias!B15</f>
        <v>Intereses bancarios</v>
      </c>
      <c r="C15" s="30">
        <v>0</v>
      </c>
      <c r="D15" s="27">
        <f>SUM('Mayo 2019'!$H15:$AL15)</f>
        <v>0</v>
      </c>
      <c r="E15" s="26">
        <f t="shared" si="2"/>
        <v>0</v>
      </c>
      <c r="F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ht="14">
      <c r="A16" s="1"/>
      <c r="B16" s="5" t="str">
        <f>Categorias!B16</f>
        <v>Inversiones</v>
      </c>
      <c r="C16" s="30">
        <v>0</v>
      </c>
      <c r="D16" s="27">
        <f>SUM('Mayo 2019'!$H16:$AL16)</f>
        <v>0</v>
      </c>
      <c r="E16" s="26">
        <f t="shared" si="2"/>
        <v>0</v>
      </c>
      <c r="F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ht="14">
      <c r="A17" s="1"/>
      <c r="B17" s="5" t="str">
        <f>Categorias!B17</f>
        <v>Ventas de artículos</v>
      </c>
      <c r="C17" s="30">
        <v>0</v>
      </c>
      <c r="D17" s="27">
        <f>SUM('Mayo 2019'!$H17:$AL17)</f>
        <v>0</v>
      </c>
      <c r="E17" s="26">
        <f t="shared" si="2"/>
        <v>0</v>
      </c>
      <c r="F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ht="14">
      <c r="A18" s="1"/>
      <c r="B18" s="5" t="str">
        <f>Categorias!B18</f>
        <v>Otros ingresos</v>
      </c>
      <c r="C18" s="30">
        <v>0</v>
      </c>
      <c r="D18" s="27">
        <f>SUM('Mayo 2019'!$H18:$AL18)</f>
        <v>0</v>
      </c>
      <c r="E18" s="26">
        <f t="shared" si="2"/>
        <v>0</v>
      </c>
      <c r="F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ht="14">
      <c r="A19" s="1"/>
      <c r="B19" s="5" t="str">
        <f>Categorias!B19</f>
        <v>-</v>
      </c>
      <c r="C19" s="30">
        <v>0</v>
      </c>
      <c r="D19" s="27">
        <f>SUM('Mayo 2019'!$H19:$AL19)</f>
        <v>0</v>
      </c>
      <c r="E19" s="26">
        <f t="shared" si="2"/>
        <v>0</v>
      </c>
      <c r="F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ht="14">
      <c r="A20" s="1"/>
      <c r="B20" s="5" t="str">
        <f>Categorias!B20</f>
        <v>-</v>
      </c>
      <c r="C20" s="30">
        <v>0</v>
      </c>
      <c r="D20" s="27">
        <f>SUM('Mayo 2019'!$H20:$AL20)</f>
        <v>0</v>
      </c>
      <c r="E20" s="26">
        <f t="shared" si="2"/>
        <v>0</v>
      </c>
      <c r="F20" s="28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1:38" ht="14">
      <c r="A21" s="1"/>
      <c r="B21" s="9"/>
      <c r="C21" s="1"/>
      <c r="D21" s="1"/>
      <c r="E21" s="1"/>
      <c r="F21" s="1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ht="14">
      <c r="A22" s="1"/>
      <c r="B22" s="9"/>
      <c r="C22" s="1"/>
      <c r="D22" s="1"/>
      <c r="E22" s="1"/>
      <c r="F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31"/>
    </row>
    <row r="23" spans="1:38" ht="21" customHeight="1">
      <c r="A23" s="1"/>
      <c r="B23" s="32" t="s">
        <v>12</v>
      </c>
      <c r="C23" s="1"/>
      <c r="D23" s="1"/>
      <c r="E23" s="1"/>
      <c r="F23" s="1"/>
      <c r="H23" s="87" t="s">
        <v>109</v>
      </c>
      <c r="I23" s="73"/>
      <c r="J23" s="73"/>
      <c r="K23" s="7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31"/>
    </row>
    <row r="24" spans="1:38" ht="14">
      <c r="A24" s="1"/>
      <c r="B24" s="33"/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31"/>
    </row>
    <row r="25" spans="1:38" ht="30" customHeight="1">
      <c r="A25" s="1"/>
      <c r="B25" s="16" t="s">
        <v>67</v>
      </c>
      <c r="C25" s="17" t="s">
        <v>105</v>
      </c>
      <c r="D25" s="17" t="s">
        <v>106</v>
      </c>
      <c r="E25" s="17" t="s">
        <v>70</v>
      </c>
      <c r="F25" s="83" t="s">
        <v>71</v>
      </c>
      <c r="H25" s="1" t="s">
        <v>107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9.5" customHeight="1">
      <c r="A26" s="1"/>
      <c r="B26" s="34" t="s">
        <v>72</v>
      </c>
      <c r="C26" s="35">
        <f t="shared" ref="C26:E26" si="3">C28+C37+C45+C58+C68+C77+C88+C97+C107+C115+C126+C136+C146+C158</f>
        <v>0</v>
      </c>
      <c r="D26" s="35">
        <f t="shared" si="3"/>
        <v>0</v>
      </c>
      <c r="E26" s="35">
        <f t="shared" si="3"/>
        <v>0</v>
      </c>
      <c r="F26" s="84"/>
      <c r="H26" s="1" t="s">
        <v>108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">
      <c r="A27" s="1"/>
      <c r="B27" s="8"/>
      <c r="C27" s="1"/>
      <c r="D27" s="1"/>
      <c r="E27" s="1"/>
      <c r="F27" s="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">
      <c r="A28" s="1"/>
      <c r="B28" s="36" t="str">
        <f>Categorias!B24</f>
        <v>PRIMERO ES LO PRIMERO</v>
      </c>
      <c r="C28" s="22">
        <f t="shared" ref="C28:E28" si="4">SUM(C29:C35)</f>
        <v>0</v>
      </c>
      <c r="D28" s="22">
        <f t="shared" si="4"/>
        <v>0</v>
      </c>
      <c r="E28" s="22">
        <f t="shared" si="4"/>
        <v>0</v>
      </c>
      <c r="F28" s="23"/>
      <c r="G28" s="31"/>
      <c r="H28" s="24" t="s">
        <v>73</v>
      </c>
      <c r="I28" s="24" t="s">
        <v>74</v>
      </c>
      <c r="J28" s="24" t="s">
        <v>75</v>
      </c>
      <c r="K28" s="24" t="s">
        <v>76</v>
      </c>
      <c r="L28" s="24" t="s">
        <v>77</v>
      </c>
      <c r="M28" s="24" t="s">
        <v>78</v>
      </c>
      <c r="N28" s="24" t="s">
        <v>79</v>
      </c>
      <c r="O28" s="24" t="s">
        <v>80</v>
      </c>
      <c r="P28" s="24" t="s">
        <v>81</v>
      </c>
      <c r="Q28" s="24" t="s">
        <v>82</v>
      </c>
      <c r="R28" s="24" t="s">
        <v>83</v>
      </c>
      <c r="S28" s="24" t="s">
        <v>84</v>
      </c>
      <c r="T28" s="24" t="s">
        <v>85</v>
      </c>
      <c r="U28" s="24" t="s">
        <v>86</v>
      </c>
      <c r="V28" s="24" t="s">
        <v>87</v>
      </c>
      <c r="W28" s="24" t="s">
        <v>88</v>
      </c>
      <c r="X28" s="24" t="s">
        <v>89</v>
      </c>
      <c r="Y28" s="24" t="s">
        <v>90</v>
      </c>
      <c r="Z28" s="24" t="s">
        <v>91</v>
      </c>
      <c r="AA28" s="24" t="s">
        <v>92</v>
      </c>
      <c r="AB28" s="24" t="s">
        <v>93</v>
      </c>
      <c r="AC28" s="24" t="s">
        <v>94</v>
      </c>
      <c r="AD28" s="24" t="s">
        <v>95</v>
      </c>
      <c r="AE28" s="24" t="s">
        <v>96</v>
      </c>
      <c r="AF28" s="24" t="s">
        <v>97</v>
      </c>
      <c r="AG28" s="24" t="s">
        <v>98</v>
      </c>
      <c r="AH28" s="24" t="s">
        <v>99</v>
      </c>
      <c r="AI28" s="24" t="s">
        <v>100</v>
      </c>
      <c r="AJ28" s="24" t="s">
        <v>101</v>
      </c>
      <c r="AK28" s="24" t="s">
        <v>102</v>
      </c>
      <c r="AL28" s="24" t="s">
        <v>103</v>
      </c>
    </row>
    <row r="29" spans="1:38" ht="14">
      <c r="A29" s="1"/>
      <c r="B29" s="5" t="str">
        <f>Categorias!B25</f>
        <v>Impuestos</v>
      </c>
      <c r="C29" s="30">
        <v>0</v>
      </c>
      <c r="D29" s="26">
        <f>SUM('Mayo 2019'!$H29:$AL29)</f>
        <v>0</v>
      </c>
      <c r="E29" s="26">
        <f t="shared" ref="E29:E35" si="5">C29-D29</f>
        <v>0</v>
      </c>
      <c r="F29" s="28"/>
      <c r="G29" s="31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8" ht="14">
      <c r="A30" s="1"/>
      <c r="B30" s="5" t="str">
        <f>Categorias!B26</f>
        <v>Ofrenda</v>
      </c>
      <c r="C30" s="30">
        <v>0</v>
      </c>
      <c r="D30" s="26">
        <f>SUM('Mayo 2019'!$H30:$AL30)</f>
        <v>0</v>
      </c>
      <c r="E30" s="26">
        <f t="shared" si="5"/>
        <v>0</v>
      </c>
      <c r="F30" s="28"/>
      <c r="G30" s="31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ht="14">
      <c r="A31" s="1"/>
      <c r="B31" s="5" t="str">
        <f>Categorias!B27</f>
        <v>Jubilación</v>
      </c>
      <c r="C31" s="30">
        <v>0</v>
      </c>
      <c r="D31" s="26">
        <f>SUM('Mayo 2019'!$H31:$AL31)</f>
        <v>0</v>
      </c>
      <c r="E31" s="26">
        <f t="shared" si="5"/>
        <v>0</v>
      </c>
      <c r="F31" s="28"/>
      <c r="G31" s="3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1:38" ht="14">
      <c r="A32" s="1"/>
      <c r="B32" s="5">
        <f>Categorias!B28</f>
        <v>0</v>
      </c>
      <c r="C32" s="30">
        <v>0</v>
      </c>
      <c r="D32" s="26">
        <f>SUM('Mayo 2019'!$H32:$AL32)</f>
        <v>0</v>
      </c>
      <c r="E32" s="26">
        <f t="shared" si="5"/>
        <v>0</v>
      </c>
      <c r="F32" s="28"/>
      <c r="G32" s="31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8" ht="14">
      <c r="A33" s="1"/>
      <c r="B33" s="5">
        <f>Categorias!B29</f>
        <v>0</v>
      </c>
      <c r="C33" s="30">
        <v>0</v>
      </c>
      <c r="D33" s="26">
        <f>SUM('Mayo 2019'!$H33:$AL33)</f>
        <v>0</v>
      </c>
      <c r="E33" s="26">
        <f t="shared" si="5"/>
        <v>0</v>
      </c>
      <c r="F33" s="28"/>
      <c r="G33" s="31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ht="14">
      <c r="A34" s="1"/>
      <c r="B34" s="5">
        <f>Categorias!B30</f>
        <v>0</v>
      </c>
      <c r="C34" s="30">
        <v>0</v>
      </c>
      <c r="D34" s="26">
        <f>SUM('Mayo 2019'!$H34:$AL34)</f>
        <v>0</v>
      </c>
      <c r="E34" s="26">
        <f t="shared" si="5"/>
        <v>0</v>
      </c>
      <c r="F34" s="28"/>
      <c r="G34" s="31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ht="14">
      <c r="A35" s="1"/>
      <c r="B35" s="5" t="str">
        <f>Categorias!B31</f>
        <v>-</v>
      </c>
      <c r="C35" s="30">
        <v>0</v>
      </c>
      <c r="D35" s="26">
        <f>SUM('Mayo 2019'!$H35:$AL35)</f>
        <v>0</v>
      </c>
      <c r="E35" s="26">
        <f t="shared" si="5"/>
        <v>0</v>
      </c>
      <c r="F35" s="28"/>
      <c r="G35" s="31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ht="14">
      <c r="A36" s="1"/>
      <c r="B36" s="7"/>
      <c r="C36" s="29"/>
      <c r="D36" s="29"/>
      <c r="E36" s="29"/>
      <c r="F36" s="1"/>
      <c r="G36" s="31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ht="14">
      <c r="A37" s="1"/>
      <c r="B37" s="4" t="str">
        <f>Categorias!B33</f>
        <v>SALUD</v>
      </c>
      <c r="C37" s="22">
        <f t="shared" ref="C37:E37" si="6">SUM(C38:C43)</f>
        <v>0</v>
      </c>
      <c r="D37" s="22">
        <f t="shared" si="6"/>
        <v>0</v>
      </c>
      <c r="E37" s="22">
        <f t="shared" si="6"/>
        <v>0</v>
      </c>
      <c r="F37" s="23"/>
      <c r="G37" s="31"/>
      <c r="H37" s="24" t="s">
        <v>73</v>
      </c>
      <c r="I37" s="24" t="s">
        <v>74</v>
      </c>
      <c r="J37" s="24" t="s">
        <v>75</v>
      </c>
      <c r="K37" s="24" t="s">
        <v>76</v>
      </c>
      <c r="L37" s="24" t="s">
        <v>77</v>
      </c>
      <c r="M37" s="24" t="s">
        <v>78</v>
      </c>
      <c r="N37" s="24" t="s">
        <v>79</v>
      </c>
      <c r="O37" s="24" t="s">
        <v>80</v>
      </c>
      <c r="P37" s="24" t="s">
        <v>81</v>
      </c>
      <c r="Q37" s="24" t="s">
        <v>82</v>
      </c>
      <c r="R37" s="24" t="s">
        <v>83</v>
      </c>
      <c r="S37" s="24" t="s">
        <v>84</v>
      </c>
      <c r="T37" s="24" t="s">
        <v>85</v>
      </c>
      <c r="U37" s="24" t="s">
        <v>86</v>
      </c>
      <c r="V37" s="24" t="s">
        <v>87</v>
      </c>
      <c r="W37" s="24" t="s">
        <v>88</v>
      </c>
      <c r="X37" s="24" t="s">
        <v>89</v>
      </c>
      <c r="Y37" s="24" t="s">
        <v>90</v>
      </c>
      <c r="Z37" s="24" t="s">
        <v>91</v>
      </c>
      <c r="AA37" s="24" t="s">
        <v>92</v>
      </c>
      <c r="AB37" s="24" t="s">
        <v>93</v>
      </c>
      <c r="AC37" s="24" t="s">
        <v>94</v>
      </c>
      <c r="AD37" s="24" t="s">
        <v>95</v>
      </c>
      <c r="AE37" s="24" t="s">
        <v>96</v>
      </c>
      <c r="AF37" s="24" t="s">
        <v>97</v>
      </c>
      <c r="AG37" s="24" t="s">
        <v>98</v>
      </c>
      <c r="AH37" s="24" t="s">
        <v>99</v>
      </c>
      <c r="AI37" s="24" t="s">
        <v>100</v>
      </c>
      <c r="AJ37" s="24" t="s">
        <v>101</v>
      </c>
      <c r="AK37" s="24" t="s">
        <v>102</v>
      </c>
      <c r="AL37" s="24" t="s">
        <v>103</v>
      </c>
    </row>
    <row r="38" spans="1:38" ht="14">
      <c r="A38" s="1"/>
      <c r="B38" s="5" t="str">
        <f>Categorias!B34</f>
        <v>Seguro de gastos médicos</v>
      </c>
      <c r="C38" s="30">
        <v>0</v>
      </c>
      <c r="D38" s="26">
        <f>SUM('Mayo 2019'!$H38:$AL38)</f>
        <v>0</v>
      </c>
      <c r="E38" s="26">
        <f t="shared" ref="E38:E43" si="7">C38-D38</f>
        <v>0</v>
      </c>
      <c r="F38" s="28"/>
      <c r="G38" s="31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 ht="14">
      <c r="A39" s="1"/>
      <c r="B39" s="5" t="str">
        <f>Categorias!B35</f>
        <v>Medicamentos</v>
      </c>
      <c r="C39" s="30">
        <v>0</v>
      </c>
      <c r="D39" s="26">
        <f>SUM('Mayo 2019'!$H39:$AL39)</f>
        <v>0</v>
      </c>
      <c r="E39" s="26">
        <f t="shared" si="7"/>
        <v>0</v>
      </c>
      <c r="F39" s="28"/>
      <c r="G39" s="3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 ht="14">
      <c r="A40" s="1"/>
      <c r="B40" s="5" t="str">
        <f>Categorias!B36</f>
        <v>Dentista</v>
      </c>
      <c r="C40" s="30">
        <v>0</v>
      </c>
      <c r="D40" s="26">
        <f>SUM('Mayo 2019'!$H40:$AL40)</f>
        <v>0</v>
      </c>
      <c r="E40" s="26">
        <f t="shared" si="7"/>
        <v>0</v>
      </c>
      <c r="F40" s="2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 ht="14">
      <c r="A41" s="1"/>
      <c r="B41" s="5" t="str">
        <f>Categorias!B37</f>
        <v>Otros</v>
      </c>
      <c r="C41" s="30">
        <v>0</v>
      </c>
      <c r="D41" s="26">
        <f>SUM('Mayo 2019'!$H41:$AL41)</f>
        <v>0</v>
      </c>
      <c r="E41" s="26">
        <f t="shared" si="7"/>
        <v>0</v>
      </c>
      <c r="F41" s="2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 ht="14">
      <c r="A42" s="1"/>
      <c r="B42" s="5" t="str">
        <f>Categorias!B38</f>
        <v>-</v>
      </c>
      <c r="C42" s="30">
        <v>0</v>
      </c>
      <c r="D42" s="26">
        <f>SUM('Mayo 2019'!$H42:$AL42)</f>
        <v>0</v>
      </c>
      <c r="E42" s="26">
        <f t="shared" si="7"/>
        <v>0</v>
      </c>
      <c r="F42" s="28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ht="14">
      <c r="A43" s="1"/>
      <c r="B43" s="5" t="str">
        <f>Categorias!B39</f>
        <v>-</v>
      </c>
      <c r="C43" s="30">
        <v>0</v>
      </c>
      <c r="D43" s="26">
        <f>SUM('Mayo 2019'!$H43:$AL43)</f>
        <v>0</v>
      </c>
      <c r="E43" s="26">
        <f t="shared" si="7"/>
        <v>0</v>
      </c>
      <c r="F43" s="28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1:38" ht="14">
      <c r="A44" s="1"/>
      <c r="B44" s="8"/>
      <c r="C44" s="29"/>
      <c r="D44" s="29"/>
      <c r="E44" s="29"/>
      <c r="F44" s="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 ht="14">
      <c r="A45" s="1"/>
      <c r="B45" s="4" t="str">
        <f>Categorias!B41</f>
        <v>VIVIENDA</v>
      </c>
      <c r="C45" s="22">
        <f t="shared" ref="C45:E45" si="8">SUM(C46:C56)</f>
        <v>0</v>
      </c>
      <c r="D45" s="22">
        <f t="shared" si="8"/>
        <v>0</v>
      </c>
      <c r="E45" s="22">
        <f t="shared" si="8"/>
        <v>0</v>
      </c>
      <c r="F45" s="23"/>
      <c r="H45" s="24" t="s">
        <v>73</v>
      </c>
      <c r="I45" s="24" t="s">
        <v>74</v>
      </c>
      <c r="J45" s="24" t="s">
        <v>75</v>
      </c>
      <c r="K45" s="24" t="s">
        <v>76</v>
      </c>
      <c r="L45" s="24" t="s">
        <v>77</v>
      </c>
      <c r="M45" s="24" t="s">
        <v>78</v>
      </c>
      <c r="N45" s="24" t="s">
        <v>79</v>
      </c>
      <c r="O45" s="24" t="s">
        <v>80</v>
      </c>
      <c r="P45" s="24" t="s">
        <v>81</v>
      </c>
      <c r="Q45" s="24" t="s">
        <v>82</v>
      </c>
      <c r="R45" s="24" t="s">
        <v>83</v>
      </c>
      <c r="S45" s="24" t="s">
        <v>84</v>
      </c>
      <c r="T45" s="24" t="s">
        <v>85</v>
      </c>
      <c r="U45" s="24" t="s">
        <v>86</v>
      </c>
      <c r="V45" s="24" t="s">
        <v>87</v>
      </c>
      <c r="W45" s="24" t="s">
        <v>88</v>
      </c>
      <c r="X45" s="24" t="s">
        <v>89</v>
      </c>
      <c r="Y45" s="24" t="s">
        <v>90</v>
      </c>
      <c r="Z45" s="24" t="s">
        <v>91</v>
      </c>
      <c r="AA45" s="24" t="s">
        <v>92</v>
      </c>
      <c r="AB45" s="24" t="s">
        <v>93</v>
      </c>
      <c r="AC45" s="24" t="s">
        <v>94</v>
      </c>
      <c r="AD45" s="24" t="s">
        <v>95</v>
      </c>
      <c r="AE45" s="24" t="s">
        <v>96</v>
      </c>
      <c r="AF45" s="24" t="s">
        <v>97</v>
      </c>
      <c r="AG45" s="24" t="s">
        <v>98</v>
      </c>
      <c r="AH45" s="24" t="s">
        <v>99</v>
      </c>
      <c r="AI45" s="24" t="s">
        <v>100</v>
      </c>
      <c r="AJ45" s="24" t="s">
        <v>101</v>
      </c>
      <c r="AK45" s="24" t="s">
        <v>102</v>
      </c>
      <c r="AL45" s="24" t="s">
        <v>103</v>
      </c>
    </row>
    <row r="46" spans="1:38" ht="14">
      <c r="A46" s="1"/>
      <c r="B46" s="5" t="str">
        <f>Categorias!B42</f>
        <v>Alquiler</v>
      </c>
      <c r="C46" s="30">
        <v>0</v>
      </c>
      <c r="D46" s="26">
        <f>SUM('Mayo 2019'!$H46:$AL46)</f>
        <v>0</v>
      </c>
      <c r="E46" s="26">
        <f t="shared" ref="E46:E56" si="9">C46-D46</f>
        <v>0</v>
      </c>
      <c r="F46" s="28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38" ht="14">
      <c r="A47" s="1"/>
      <c r="B47" s="5" t="str">
        <f>Categorias!B43</f>
        <v>Reparación</v>
      </c>
      <c r="C47" s="30">
        <v>0</v>
      </c>
      <c r="D47" s="26">
        <f>SUM('Mayo 2019'!$H47:$AL47)</f>
        <v>0</v>
      </c>
      <c r="E47" s="26">
        <f t="shared" si="9"/>
        <v>0</v>
      </c>
      <c r="F47" s="28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1:38" ht="14">
      <c r="A48" s="1"/>
      <c r="B48" s="5" t="str">
        <f>Categorias!B44</f>
        <v>Electricidad</v>
      </c>
      <c r="C48" s="30">
        <v>0</v>
      </c>
      <c r="D48" s="26">
        <f>SUM('Mayo 2019'!$H48:$AL48)</f>
        <v>0</v>
      </c>
      <c r="E48" s="26">
        <f t="shared" si="9"/>
        <v>0</v>
      </c>
      <c r="F48" s="2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38" ht="14">
      <c r="A49" s="1"/>
      <c r="B49" s="5" t="str">
        <f>Categorias!B45</f>
        <v>Gas</v>
      </c>
      <c r="C49" s="30">
        <v>0</v>
      </c>
      <c r="D49" s="26">
        <f>SUM('Mayo 2019'!$H49:$AL49)</f>
        <v>0</v>
      </c>
      <c r="E49" s="26">
        <f t="shared" si="9"/>
        <v>0</v>
      </c>
      <c r="F49" s="2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38" ht="14">
      <c r="A50" s="1"/>
      <c r="B50" s="5" t="str">
        <f>Categorias!B46</f>
        <v>Agua</v>
      </c>
      <c r="C50" s="30">
        <v>0</v>
      </c>
      <c r="D50" s="26">
        <f>SUM('Mayo 2019'!$H50:$AL50)</f>
        <v>0</v>
      </c>
      <c r="E50" s="26">
        <f t="shared" si="9"/>
        <v>0</v>
      </c>
      <c r="F50" s="28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1:38" ht="14">
      <c r="A51" s="1"/>
      <c r="B51" s="5" t="str">
        <f>Categorias!B47</f>
        <v>Muebles/electrodomésticos</v>
      </c>
      <c r="C51" s="30">
        <v>0</v>
      </c>
      <c r="D51" s="26">
        <f>SUM('Mayo 2019'!$H51:$AL51)</f>
        <v>0</v>
      </c>
      <c r="E51" s="26">
        <f t="shared" si="9"/>
        <v>0</v>
      </c>
      <c r="F51" s="28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ht="14">
      <c r="A52" s="1"/>
      <c r="B52" s="5" t="str">
        <f>Categorias!B48</f>
        <v>Triturador de basura</v>
      </c>
      <c r="C52" s="30">
        <v>0</v>
      </c>
      <c r="D52" s="26">
        <f>SUM('Mayo 2019'!$H52:$AL52)</f>
        <v>0</v>
      </c>
      <c r="E52" s="26">
        <f t="shared" si="9"/>
        <v>0</v>
      </c>
      <c r="F52" s="28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8" ht="14">
      <c r="A53" s="1"/>
      <c r="B53" s="5" t="str">
        <f>Categorias!B49</f>
        <v>Seguro de casa</v>
      </c>
      <c r="C53" s="30">
        <v>0</v>
      </c>
      <c r="D53" s="26">
        <f>SUM('Mayo 2019'!$H53:$AL53)</f>
        <v>0</v>
      </c>
      <c r="E53" s="26">
        <f t="shared" si="9"/>
        <v>0</v>
      </c>
      <c r="F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1:38" ht="14">
      <c r="A54" s="1"/>
      <c r="B54" s="5" t="str">
        <f>Categorias!B50</f>
        <v>Internet</v>
      </c>
      <c r="C54" s="30">
        <v>0</v>
      </c>
      <c r="D54" s="26">
        <f>SUM('Mayo 2019'!$H54:$AL54)</f>
        <v>0</v>
      </c>
      <c r="E54" s="26">
        <f t="shared" si="9"/>
        <v>0</v>
      </c>
      <c r="F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4">
      <c r="A55" s="1"/>
      <c r="B55" s="5" t="str">
        <f>Categorias!B51</f>
        <v>TV Netflix</v>
      </c>
      <c r="C55" s="30">
        <v>0</v>
      </c>
      <c r="D55" s="26">
        <f>SUM('Mayo 2019'!$H55:$AL55)</f>
        <v>0</v>
      </c>
      <c r="E55" s="26">
        <f t="shared" si="9"/>
        <v>0</v>
      </c>
      <c r="F55" s="28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4">
      <c r="A56" s="1"/>
      <c r="B56" s="5" t="str">
        <f>Categorias!B52</f>
        <v>-</v>
      </c>
      <c r="C56" s="30">
        <v>0</v>
      </c>
      <c r="D56" s="26">
        <f>SUM('Mayo 2019'!$H56:$AL56)</f>
        <v>0</v>
      </c>
      <c r="E56" s="26">
        <f t="shared" si="9"/>
        <v>0</v>
      </c>
      <c r="F56" s="2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4">
      <c r="A57" s="1"/>
      <c r="B57" s="8"/>
      <c r="C57" s="29"/>
      <c r="D57" s="29"/>
      <c r="E57" s="29"/>
      <c r="F57" s="1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1:38" ht="14">
      <c r="A58" s="1"/>
      <c r="B58" s="4" t="str">
        <f>Categorias!B54</f>
        <v>ROPA Y CALZADO</v>
      </c>
      <c r="C58" s="22">
        <f t="shared" ref="C58:E58" si="10">SUM(C59:C66)</f>
        <v>0</v>
      </c>
      <c r="D58" s="22">
        <f t="shared" si="10"/>
        <v>0</v>
      </c>
      <c r="E58" s="22">
        <f t="shared" si="10"/>
        <v>0</v>
      </c>
      <c r="F58" s="23"/>
      <c r="H58" s="24" t="s">
        <v>73</v>
      </c>
      <c r="I58" s="24" t="s">
        <v>74</v>
      </c>
      <c r="J58" s="24" t="s">
        <v>75</v>
      </c>
      <c r="K58" s="24" t="s">
        <v>76</v>
      </c>
      <c r="L58" s="24" t="s">
        <v>77</v>
      </c>
      <c r="M58" s="24" t="s">
        <v>78</v>
      </c>
      <c r="N58" s="24" t="s">
        <v>79</v>
      </c>
      <c r="O58" s="24" t="s">
        <v>80</v>
      </c>
      <c r="P58" s="24" t="s">
        <v>81</v>
      </c>
      <c r="Q58" s="24" t="s">
        <v>82</v>
      </c>
      <c r="R58" s="24" t="s">
        <v>83</v>
      </c>
      <c r="S58" s="24" t="s">
        <v>84</v>
      </c>
      <c r="T58" s="24" t="s">
        <v>85</v>
      </c>
      <c r="U58" s="24" t="s">
        <v>86</v>
      </c>
      <c r="V58" s="24" t="s">
        <v>87</v>
      </c>
      <c r="W58" s="24" t="s">
        <v>88</v>
      </c>
      <c r="X58" s="24" t="s">
        <v>89</v>
      </c>
      <c r="Y58" s="24" t="s">
        <v>90</v>
      </c>
      <c r="Z58" s="24" t="s">
        <v>91</v>
      </c>
      <c r="AA58" s="24" t="s">
        <v>92</v>
      </c>
      <c r="AB58" s="24" t="s">
        <v>93</v>
      </c>
      <c r="AC58" s="24" t="s">
        <v>94</v>
      </c>
      <c r="AD58" s="24" t="s">
        <v>95</v>
      </c>
      <c r="AE58" s="24" t="s">
        <v>96</v>
      </c>
      <c r="AF58" s="24" t="s">
        <v>97</v>
      </c>
      <c r="AG58" s="24" t="s">
        <v>98</v>
      </c>
      <c r="AH58" s="24" t="s">
        <v>99</v>
      </c>
      <c r="AI58" s="24" t="s">
        <v>100</v>
      </c>
      <c r="AJ58" s="24" t="s">
        <v>101</v>
      </c>
      <c r="AK58" s="24" t="s">
        <v>102</v>
      </c>
      <c r="AL58" s="24" t="s">
        <v>103</v>
      </c>
    </row>
    <row r="59" spans="1:38" ht="14">
      <c r="A59" s="1"/>
      <c r="B59" s="5" t="str">
        <f>Categorias!B55</f>
        <v>Ropa de adultos</v>
      </c>
      <c r="C59" s="30">
        <v>0</v>
      </c>
      <c r="D59" s="26">
        <f>SUM('Mayo 2019'!$H59:$AL59)</f>
        <v>0</v>
      </c>
      <c r="E59" s="26">
        <f t="shared" ref="E59:E66" si="11">C59-D59</f>
        <v>0</v>
      </c>
      <c r="F59" s="28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1:38" ht="14">
      <c r="A60" s="1"/>
      <c r="B60" s="5" t="str">
        <f>Categorias!B56</f>
        <v>Ropa de niños</v>
      </c>
      <c r="C60" s="30">
        <v>0</v>
      </c>
      <c r="D60" s="26">
        <f>SUM('Mayo 2019'!$H60:$AL60)</f>
        <v>0</v>
      </c>
      <c r="E60" s="26">
        <f t="shared" si="11"/>
        <v>0</v>
      </c>
      <c r="F60" s="28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1:38" ht="14">
      <c r="A61" s="1"/>
      <c r="B61" s="5" t="str">
        <f>Categorias!B57</f>
        <v>Calzado</v>
      </c>
      <c r="C61" s="30">
        <v>0</v>
      </c>
      <c r="D61" s="26">
        <f>SUM('Mayo 2019'!$H61:$AL61)</f>
        <v>0</v>
      </c>
      <c r="E61" s="26">
        <f t="shared" si="11"/>
        <v>0</v>
      </c>
      <c r="F61" s="28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1:38" ht="14">
      <c r="A62" s="1"/>
      <c r="B62" s="5" t="str">
        <f>Categorias!B58</f>
        <v>Acessorios</v>
      </c>
      <c r="C62" s="30">
        <v>0</v>
      </c>
      <c r="D62" s="26">
        <f>SUM('Mayo 2019'!$H62:$AL62)</f>
        <v>0</v>
      </c>
      <c r="E62" s="26">
        <f t="shared" si="11"/>
        <v>0</v>
      </c>
      <c r="F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1:38" ht="14">
      <c r="A63" s="1"/>
      <c r="B63" s="5" t="str">
        <f>Categorias!B59</f>
        <v>Joyería</v>
      </c>
      <c r="C63" s="30">
        <v>0</v>
      </c>
      <c r="D63" s="26">
        <f>SUM('Mayo 2019'!$H63:$AL63)</f>
        <v>0</v>
      </c>
      <c r="E63" s="26">
        <f t="shared" si="11"/>
        <v>0</v>
      </c>
      <c r="F63" s="28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1:38" ht="14">
      <c r="A64" s="1"/>
      <c r="B64" s="5" t="str">
        <f>Categorias!B60</f>
        <v>Otros</v>
      </c>
      <c r="C64" s="30">
        <v>0</v>
      </c>
      <c r="D64" s="26">
        <f>SUM('Mayo 2019'!$H64:$AL64)</f>
        <v>0</v>
      </c>
      <c r="E64" s="26">
        <f t="shared" si="11"/>
        <v>0</v>
      </c>
      <c r="F64" s="28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1:38" ht="14">
      <c r="A65" s="1"/>
      <c r="B65" s="5" t="str">
        <f>Categorias!B61</f>
        <v>-</v>
      </c>
      <c r="C65" s="30">
        <v>0</v>
      </c>
      <c r="D65" s="26">
        <f>SUM('Mayo 2019'!$H65:$AL65)</f>
        <v>0</v>
      </c>
      <c r="E65" s="26">
        <f t="shared" si="11"/>
        <v>0</v>
      </c>
      <c r="F65" s="28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1:38" ht="14">
      <c r="A66" s="1"/>
      <c r="B66" s="5" t="str">
        <f>Categorias!B62</f>
        <v>-</v>
      </c>
      <c r="C66" s="30">
        <v>0</v>
      </c>
      <c r="D66" s="26">
        <f>SUM('Mayo 2019'!$H66:$AL66)</f>
        <v>0</v>
      </c>
      <c r="E66" s="26">
        <f t="shared" si="11"/>
        <v>0</v>
      </c>
      <c r="F66" s="28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1:38" ht="14">
      <c r="A67" s="1"/>
      <c r="B67" s="8"/>
      <c r="C67" s="29"/>
      <c r="D67" s="29"/>
      <c r="E67" s="29"/>
      <c r="F67" s="1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1:38" ht="14">
      <c r="A68" s="1"/>
      <c r="B68" s="4" t="e">
        <f>Categorias!#REF!</f>
        <v>#REF!</v>
      </c>
      <c r="C68" s="22">
        <f t="shared" ref="C68:E68" si="12">SUM(C69:C75)</f>
        <v>0</v>
      </c>
      <c r="D68" s="22">
        <f t="shared" si="12"/>
        <v>0</v>
      </c>
      <c r="E68" s="22">
        <f t="shared" si="12"/>
        <v>0</v>
      </c>
      <c r="F68" s="23"/>
      <c r="H68" s="24" t="s">
        <v>73</v>
      </c>
      <c r="I68" s="24" t="s">
        <v>74</v>
      </c>
      <c r="J68" s="24" t="s">
        <v>75</v>
      </c>
      <c r="K68" s="24" t="s">
        <v>76</v>
      </c>
      <c r="L68" s="24" t="s">
        <v>77</v>
      </c>
      <c r="M68" s="24" t="s">
        <v>78</v>
      </c>
      <c r="N68" s="24" t="s">
        <v>79</v>
      </c>
      <c r="O68" s="24" t="s">
        <v>80</v>
      </c>
      <c r="P68" s="24" t="s">
        <v>81</v>
      </c>
      <c r="Q68" s="24" t="s">
        <v>82</v>
      </c>
      <c r="R68" s="24" t="s">
        <v>83</v>
      </c>
      <c r="S68" s="24" t="s">
        <v>84</v>
      </c>
      <c r="T68" s="24" t="s">
        <v>85</v>
      </c>
      <c r="U68" s="24" t="s">
        <v>86</v>
      </c>
      <c r="V68" s="24" t="s">
        <v>87</v>
      </c>
      <c r="W68" s="24" t="s">
        <v>88</v>
      </c>
      <c r="X68" s="24" t="s">
        <v>89</v>
      </c>
      <c r="Y68" s="24" t="s">
        <v>90</v>
      </c>
      <c r="Z68" s="24" t="s">
        <v>91</v>
      </c>
      <c r="AA68" s="24" t="s">
        <v>92</v>
      </c>
      <c r="AB68" s="24" t="s">
        <v>93</v>
      </c>
      <c r="AC68" s="24" t="s">
        <v>94</v>
      </c>
      <c r="AD68" s="24" t="s">
        <v>95</v>
      </c>
      <c r="AE68" s="24" t="s">
        <v>96</v>
      </c>
      <c r="AF68" s="24" t="s">
        <v>97</v>
      </c>
      <c r="AG68" s="24" t="s">
        <v>98</v>
      </c>
      <c r="AH68" s="24" t="s">
        <v>99</v>
      </c>
      <c r="AI68" s="24" t="s">
        <v>100</v>
      </c>
      <c r="AJ68" s="24" t="s">
        <v>101</v>
      </c>
      <c r="AK68" s="24" t="s">
        <v>102</v>
      </c>
      <c r="AL68" s="24" t="s">
        <v>103</v>
      </c>
    </row>
    <row r="69" spans="1:38" ht="14">
      <c r="A69" s="1"/>
      <c r="B69" s="5" t="e">
        <f>Categorias!#REF!</f>
        <v>#REF!</v>
      </c>
      <c r="C69" s="30">
        <v>0</v>
      </c>
      <c r="D69" s="26">
        <f>SUM('Mayo 2019'!$H69:$AL69)</f>
        <v>0</v>
      </c>
      <c r="E69" s="26">
        <f t="shared" ref="E69:E75" si="13">C69-D69</f>
        <v>0</v>
      </c>
      <c r="F69" s="28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1:38" ht="14">
      <c r="A70" s="1"/>
      <c r="B70" s="5" t="e">
        <f>Categorias!#REF!</f>
        <v>#REF!</v>
      </c>
      <c r="C70" s="30">
        <v>0</v>
      </c>
      <c r="D70" s="26">
        <f>SUM('Mayo 2019'!$H70:$AL70)</f>
        <v>0</v>
      </c>
      <c r="E70" s="26">
        <f t="shared" si="13"/>
        <v>0</v>
      </c>
      <c r="F70" s="28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1:38" ht="14">
      <c r="A71" s="1"/>
      <c r="B71" s="5" t="e">
        <f>Categorias!#REF!</f>
        <v>#REF!</v>
      </c>
      <c r="C71" s="30">
        <v>0</v>
      </c>
      <c r="D71" s="26">
        <f>SUM('Mayo 2019'!$H71:$AL71)</f>
        <v>0</v>
      </c>
      <c r="E71" s="26">
        <f t="shared" si="13"/>
        <v>0</v>
      </c>
      <c r="F71" s="28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1:38" ht="14">
      <c r="A72" s="1"/>
      <c r="B72" s="5" t="e">
        <f>Categorias!#REF!</f>
        <v>#REF!</v>
      </c>
      <c r="C72" s="30">
        <v>0</v>
      </c>
      <c r="D72" s="26">
        <f>SUM('Mayo 2019'!$H72:$AL72)</f>
        <v>0</v>
      </c>
      <c r="E72" s="26">
        <f t="shared" si="13"/>
        <v>0</v>
      </c>
      <c r="F72" s="28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1:38" ht="14">
      <c r="A73" s="1"/>
      <c r="B73" s="5" t="e">
        <f>Categorias!#REF!</f>
        <v>#REF!</v>
      </c>
      <c r="C73" s="30">
        <v>0</v>
      </c>
      <c r="D73" s="26">
        <f>SUM('Mayo 2019'!$H73:$AL73)</f>
        <v>0</v>
      </c>
      <c r="E73" s="26">
        <f t="shared" si="13"/>
        <v>0</v>
      </c>
      <c r="F73" s="28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1:38" ht="14">
      <c r="A74" s="1"/>
      <c r="B74" s="5" t="e">
        <f>Categorias!#REF!</f>
        <v>#REF!</v>
      </c>
      <c r="C74" s="30">
        <v>0</v>
      </c>
      <c r="D74" s="26">
        <f>SUM('Mayo 2019'!$H74:$AL74)</f>
        <v>0</v>
      </c>
      <c r="E74" s="26">
        <f t="shared" si="13"/>
        <v>0</v>
      </c>
      <c r="F74" s="28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1:38" ht="14">
      <c r="A75" s="1"/>
      <c r="B75" s="5" t="e">
        <f>Categorias!#REF!</f>
        <v>#REF!</v>
      </c>
      <c r="C75" s="30">
        <v>0</v>
      </c>
      <c r="D75" s="26">
        <f>SUM('Mayo 2019'!$H75:$AL75)</f>
        <v>0</v>
      </c>
      <c r="E75" s="26">
        <f t="shared" si="13"/>
        <v>0</v>
      </c>
      <c r="F75" s="28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1:38" ht="14">
      <c r="A76" s="1"/>
      <c r="B76" s="9"/>
      <c r="C76" s="29"/>
      <c r="D76" s="29"/>
      <c r="E76" s="29"/>
      <c r="F76" s="1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1:38" ht="14">
      <c r="A77" s="1"/>
      <c r="B77" s="4" t="str">
        <f>Categorias!B65</f>
        <v>TRANSPORTE</v>
      </c>
      <c r="C77" s="22">
        <f t="shared" ref="C77:E77" si="14">SUM(C78:C86)</f>
        <v>0</v>
      </c>
      <c r="D77" s="22">
        <f t="shared" si="14"/>
        <v>0</v>
      </c>
      <c r="E77" s="22">
        <f t="shared" si="14"/>
        <v>0</v>
      </c>
      <c r="F77" s="23"/>
      <c r="H77" s="24" t="s">
        <v>73</v>
      </c>
      <c r="I77" s="24" t="s">
        <v>74</v>
      </c>
      <c r="J77" s="24" t="s">
        <v>75</v>
      </c>
      <c r="K77" s="24" t="s">
        <v>76</v>
      </c>
      <c r="L77" s="24" t="s">
        <v>77</v>
      </c>
      <c r="M77" s="24" t="s">
        <v>78</v>
      </c>
      <c r="N77" s="24" t="s">
        <v>79</v>
      </c>
      <c r="O77" s="24" t="s">
        <v>80</v>
      </c>
      <c r="P77" s="24" t="s">
        <v>81</v>
      </c>
      <c r="Q77" s="24" t="s">
        <v>82</v>
      </c>
      <c r="R77" s="24" t="s">
        <v>83</v>
      </c>
      <c r="S77" s="24" t="s">
        <v>84</v>
      </c>
      <c r="T77" s="24" t="s">
        <v>85</v>
      </c>
      <c r="U77" s="24" t="s">
        <v>86</v>
      </c>
      <c r="V77" s="24" t="s">
        <v>87</v>
      </c>
      <c r="W77" s="24" t="s">
        <v>88</v>
      </c>
      <c r="X77" s="24" t="s">
        <v>89</v>
      </c>
      <c r="Y77" s="24" t="s">
        <v>90</v>
      </c>
      <c r="Z77" s="24" t="s">
        <v>91</v>
      </c>
      <c r="AA77" s="24" t="s">
        <v>92</v>
      </c>
      <c r="AB77" s="24" t="s">
        <v>93</v>
      </c>
      <c r="AC77" s="24" t="s">
        <v>94</v>
      </c>
      <c r="AD77" s="24" t="s">
        <v>95</v>
      </c>
      <c r="AE77" s="24" t="s">
        <v>96</v>
      </c>
      <c r="AF77" s="24" t="s">
        <v>97</v>
      </c>
      <c r="AG77" s="24" t="s">
        <v>98</v>
      </c>
      <c r="AH77" s="24" t="s">
        <v>99</v>
      </c>
      <c r="AI77" s="24" t="s">
        <v>100</v>
      </c>
      <c r="AJ77" s="24" t="s">
        <v>101</v>
      </c>
      <c r="AK77" s="24" t="s">
        <v>102</v>
      </c>
      <c r="AL77" s="24" t="s">
        <v>103</v>
      </c>
    </row>
    <row r="78" spans="1:38" ht="14">
      <c r="A78" s="1"/>
      <c r="B78" s="5" t="str">
        <f>Categorias!B66</f>
        <v>Combustible</v>
      </c>
      <c r="C78" s="30">
        <v>0</v>
      </c>
      <c r="D78" s="26">
        <f>SUM('Mayo 2019'!$H78:$AL78)</f>
        <v>0</v>
      </c>
      <c r="E78" s="26">
        <f t="shared" ref="E78:E86" si="15">C78-D78</f>
        <v>0</v>
      </c>
      <c r="F78" s="28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1:38" ht="14">
      <c r="A79" s="1"/>
      <c r="B79" s="5" t="str">
        <f>Categorias!B67</f>
        <v>Transporte urbano/taxis</v>
      </c>
      <c r="C79" s="30">
        <v>0</v>
      </c>
      <c r="D79" s="26">
        <f>SUM('Mayo 2019'!$H79:$AL79)</f>
        <v>0</v>
      </c>
      <c r="E79" s="26">
        <f t="shared" si="15"/>
        <v>0</v>
      </c>
      <c r="F79" s="28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1:38" ht="14">
      <c r="A80" s="1"/>
      <c r="B80" s="5" t="str">
        <f>Categorias!B68</f>
        <v>Reparación</v>
      </c>
      <c r="C80" s="30">
        <v>0</v>
      </c>
      <c r="D80" s="26">
        <f>SUM('Mayo 2019'!$H80:$AL80)</f>
        <v>0</v>
      </c>
      <c r="E80" s="26">
        <f t="shared" si="15"/>
        <v>0</v>
      </c>
      <c r="F80" s="28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</row>
    <row r="81" spans="1:38" ht="14">
      <c r="A81" s="1"/>
      <c r="B81" s="5" t="str">
        <f>Categorias!B69</f>
        <v xml:space="preserve"> cambio llantas</v>
      </c>
      <c r="C81" s="30">
        <v>0</v>
      </c>
      <c r="D81" s="26">
        <f>SUM('Mayo 2019'!$H81:$AL81)</f>
        <v>0</v>
      </c>
      <c r="E81" s="26">
        <f t="shared" si="15"/>
        <v>0</v>
      </c>
      <c r="F81" s="28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1:38" ht="14">
      <c r="A82" s="1"/>
      <c r="B82" s="5" t="str">
        <f>Categorias!B70</f>
        <v xml:space="preserve">Lavado </v>
      </c>
      <c r="C82" s="30">
        <v>0</v>
      </c>
      <c r="D82" s="26">
        <f>SUM('Mayo 2019'!$H82:$AL82)</f>
        <v>0</v>
      </c>
      <c r="E82" s="26">
        <f t="shared" si="15"/>
        <v>0</v>
      </c>
      <c r="F82" s="28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1:38" ht="14">
      <c r="A83" s="1"/>
      <c r="B83" s="5" t="str">
        <f>Categorias!B71</f>
        <v>Seguro</v>
      </c>
      <c r="C83" s="30">
        <v>0</v>
      </c>
      <c r="D83" s="26">
        <f>SUM('Mayo 2019'!$H83:$AL83)</f>
        <v>0</v>
      </c>
      <c r="E83" s="26">
        <f t="shared" si="15"/>
        <v>0</v>
      </c>
      <c r="F83" s="28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1:38" ht="14">
      <c r="A84" s="1"/>
      <c r="B84" s="5" t="str">
        <f>Categorias!B72</f>
        <v>Cambio de aceite</v>
      </c>
      <c r="C84" s="30">
        <v>0</v>
      </c>
      <c r="D84" s="26">
        <f>SUM('Mayo 2019'!$H84:$AL84)</f>
        <v>0</v>
      </c>
      <c r="E84" s="26">
        <f t="shared" si="15"/>
        <v>0</v>
      </c>
      <c r="F84" s="28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1:38" ht="14">
      <c r="A85" s="1"/>
      <c r="B85" s="5" t="str">
        <f>Categorias!B73</f>
        <v>RETEVE</v>
      </c>
      <c r="C85" s="30">
        <v>0</v>
      </c>
      <c r="D85" s="26">
        <f>SUM('Mayo 2019'!$H85:$AL85)</f>
        <v>0</v>
      </c>
      <c r="E85" s="26">
        <f t="shared" si="15"/>
        <v>0</v>
      </c>
      <c r="F85" s="28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1:38" ht="14">
      <c r="A86" s="1"/>
      <c r="B86" s="5" t="str">
        <f>Categorias!B74</f>
        <v>-</v>
      </c>
      <c r="C86" s="30">
        <v>0</v>
      </c>
      <c r="D86" s="26">
        <f>SUM('Mayo 2019'!$H86:$AL86)</f>
        <v>0</v>
      </c>
      <c r="E86" s="26">
        <f t="shared" si="15"/>
        <v>0</v>
      </c>
      <c r="F86" s="28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1:38" ht="14">
      <c r="A87" s="1"/>
      <c r="B87" s="9"/>
      <c r="C87" s="29"/>
      <c r="D87" s="29"/>
      <c r="E87" s="29"/>
      <c r="F87" s="1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1:38" ht="14">
      <c r="A88" s="1"/>
      <c r="B88" s="4" t="str">
        <f>Categorias!B76</f>
        <v>No imprescindible HIGIENE</v>
      </c>
      <c r="C88" s="22">
        <f t="shared" ref="C88:E88" si="16">SUM(C89:C95)</f>
        <v>0</v>
      </c>
      <c r="D88" s="22">
        <f t="shared" si="16"/>
        <v>0</v>
      </c>
      <c r="E88" s="22">
        <f t="shared" si="16"/>
        <v>0</v>
      </c>
      <c r="F88" s="23"/>
      <c r="H88" s="24" t="s">
        <v>73</v>
      </c>
      <c r="I88" s="24" t="s">
        <v>74</v>
      </c>
      <c r="J88" s="24" t="s">
        <v>75</v>
      </c>
      <c r="K88" s="24" t="s">
        <v>76</v>
      </c>
      <c r="L88" s="24" t="s">
        <v>77</v>
      </c>
      <c r="M88" s="24" t="s">
        <v>78</v>
      </c>
      <c r="N88" s="24" t="s">
        <v>79</v>
      </c>
      <c r="O88" s="24" t="s">
        <v>80</v>
      </c>
      <c r="P88" s="24" t="s">
        <v>81</v>
      </c>
      <c r="Q88" s="24" t="s">
        <v>82</v>
      </c>
      <c r="R88" s="24" t="s">
        <v>83</v>
      </c>
      <c r="S88" s="24" t="s">
        <v>84</v>
      </c>
      <c r="T88" s="24" t="s">
        <v>85</v>
      </c>
      <c r="U88" s="24" t="s">
        <v>86</v>
      </c>
      <c r="V88" s="24" t="s">
        <v>87</v>
      </c>
      <c r="W88" s="24" t="s">
        <v>88</v>
      </c>
      <c r="X88" s="24" t="s">
        <v>89</v>
      </c>
      <c r="Y88" s="24" t="s">
        <v>90</v>
      </c>
      <c r="Z88" s="24" t="s">
        <v>91</v>
      </c>
      <c r="AA88" s="24" t="s">
        <v>92</v>
      </c>
      <c r="AB88" s="24" t="s">
        <v>93</v>
      </c>
      <c r="AC88" s="24" t="s">
        <v>94</v>
      </c>
      <c r="AD88" s="24" t="s">
        <v>95</v>
      </c>
      <c r="AE88" s="24" t="s">
        <v>96</v>
      </c>
      <c r="AF88" s="24" t="s">
        <v>97</v>
      </c>
      <c r="AG88" s="24" t="s">
        <v>98</v>
      </c>
      <c r="AH88" s="24" t="s">
        <v>99</v>
      </c>
      <c r="AI88" s="24" t="s">
        <v>100</v>
      </c>
      <c r="AJ88" s="24" t="s">
        <v>101</v>
      </c>
      <c r="AK88" s="24" t="s">
        <v>102</v>
      </c>
      <c r="AL88" s="24" t="s">
        <v>103</v>
      </c>
    </row>
    <row r="89" spans="1:38" ht="14">
      <c r="A89" s="1"/>
      <c r="B89" s="5" t="str">
        <f>Categorias!B77</f>
        <v>Cosmeticos</v>
      </c>
      <c r="C89" s="30">
        <v>0</v>
      </c>
      <c r="D89" s="26">
        <f>SUM('Mayo 2019'!$H89:$AL89)</f>
        <v>0</v>
      </c>
      <c r="E89" s="26">
        <f t="shared" ref="E89:E95" si="17">C89-D89</f>
        <v>0</v>
      </c>
      <c r="F89" s="28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</row>
    <row r="90" spans="1:38" ht="14">
      <c r="A90" s="1"/>
      <c r="B90" s="5" t="str">
        <f>Categorias!B78</f>
        <v>Peluquería / S. Belleza</v>
      </c>
      <c r="C90" s="30">
        <v>0</v>
      </c>
      <c r="D90" s="26">
        <f>SUM('Mayo 2019'!$H90:$AL90)</f>
        <v>0</v>
      </c>
      <c r="E90" s="26">
        <f t="shared" si="17"/>
        <v>0</v>
      </c>
      <c r="F90" s="28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1:38" ht="14">
      <c r="A91" s="1"/>
      <c r="B91" s="5" t="str">
        <f>Categorias!B79</f>
        <v>Lavanderia</v>
      </c>
      <c r="C91" s="30">
        <v>0</v>
      </c>
      <c r="D91" s="26">
        <f>SUM('Mayo 2019'!$H91:$AL91)</f>
        <v>0</v>
      </c>
      <c r="E91" s="26">
        <f t="shared" si="17"/>
        <v>0</v>
      </c>
      <c r="F91" s="28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1:38" ht="14">
      <c r="A92" s="1"/>
      <c r="B92" s="5" t="str">
        <f>Categorias!B80</f>
        <v xml:space="preserve">Productos de limpieza </v>
      </c>
      <c r="C92" s="30">
        <v>0</v>
      </c>
      <c r="D92" s="26">
        <f>SUM('Mayo 2019'!$H92:$AL92)</f>
        <v>0</v>
      </c>
      <c r="E92" s="26">
        <f t="shared" si="17"/>
        <v>0</v>
      </c>
      <c r="F92" s="28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1:38" ht="14">
      <c r="A93" s="1"/>
      <c r="B93" s="5" t="str">
        <f>Categorias!B81</f>
        <v>Otros</v>
      </c>
      <c r="C93" s="30">
        <v>0</v>
      </c>
      <c r="D93" s="26">
        <f>SUM('Mayo 2019'!$H93:$AL93)</f>
        <v>0</v>
      </c>
      <c r="E93" s="26">
        <f t="shared" si="17"/>
        <v>0</v>
      </c>
      <c r="F93" s="28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1:38" ht="14">
      <c r="A94" s="1"/>
      <c r="B94" s="5" t="str">
        <f>Categorias!B82</f>
        <v>-</v>
      </c>
      <c r="C94" s="30">
        <v>0</v>
      </c>
      <c r="D94" s="26">
        <f>SUM('Mayo 2019'!$H94:$AL94)</f>
        <v>0</v>
      </c>
      <c r="E94" s="26">
        <f t="shared" si="17"/>
        <v>0</v>
      </c>
      <c r="F94" s="28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1:38" ht="14">
      <c r="A95" s="1"/>
      <c r="B95" s="5" t="str">
        <f>Categorias!B83</f>
        <v>-</v>
      </c>
      <c r="C95" s="30">
        <v>0</v>
      </c>
      <c r="D95" s="26">
        <f>SUM('Mayo 2019'!$H95:$AL95)</f>
        <v>0</v>
      </c>
      <c r="E95" s="26">
        <f t="shared" si="17"/>
        <v>0</v>
      </c>
      <c r="F95" s="28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1:38" ht="14">
      <c r="A96" s="1"/>
      <c r="B96" s="10"/>
      <c r="C96" s="38"/>
      <c r="D96" s="29"/>
      <c r="E96" s="29"/>
      <c r="F96" s="31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1:38" ht="14">
      <c r="A97" s="1"/>
      <c r="B97" s="4" t="str">
        <f>Categorias!B85</f>
        <v>No Imprescindible NIÑOS</v>
      </c>
      <c r="C97" s="22">
        <f t="shared" ref="C97:E97" si="18">SUM(C98:C105)</f>
        <v>0</v>
      </c>
      <c r="D97" s="22">
        <f t="shared" si="18"/>
        <v>0</v>
      </c>
      <c r="E97" s="22">
        <f t="shared" si="18"/>
        <v>0</v>
      </c>
      <c r="F97" s="23"/>
      <c r="H97" s="24" t="s">
        <v>73</v>
      </c>
      <c r="I97" s="24" t="s">
        <v>74</v>
      </c>
      <c r="J97" s="24" t="s">
        <v>75</v>
      </c>
      <c r="K97" s="24" t="s">
        <v>76</v>
      </c>
      <c r="L97" s="24" t="s">
        <v>77</v>
      </c>
      <c r="M97" s="24" t="s">
        <v>78</v>
      </c>
      <c r="N97" s="24" t="s">
        <v>79</v>
      </c>
      <c r="O97" s="24" t="s">
        <v>80</v>
      </c>
      <c r="P97" s="24" t="s">
        <v>81</v>
      </c>
      <c r="Q97" s="24" t="s">
        <v>82</v>
      </c>
      <c r="R97" s="24" t="s">
        <v>83</v>
      </c>
      <c r="S97" s="24" t="s">
        <v>84</v>
      </c>
      <c r="T97" s="24" t="s">
        <v>85</v>
      </c>
      <c r="U97" s="24" t="s">
        <v>86</v>
      </c>
      <c r="V97" s="24" t="s">
        <v>87</v>
      </c>
      <c r="W97" s="24" t="s">
        <v>88</v>
      </c>
      <c r="X97" s="24" t="s">
        <v>89</v>
      </c>
      <c r="Y97" s="24" t="s">
        <v>90</v>
      </c>
      <c r="Z97" s="24" t="s">
        <v>91</v>
      </c>
      <c r="AA97" s="24" t="s">
        <v>92</v>
      </c>
      <c r="AB97" s="24" t="s">
        <v>93</v>
      </c>
      <c r="AC97" s="24" t="s">
        <v>94</v>
      </c>
      <c r="AD97" s="24" t="s">
        <v>95</v>
      </c>
      <c r="AE97" s="24" t="s">
        <v>96</v>
      </c>
      <c r="AF97" s="24" t="s">
        <v>97</v>
      </c>
      <c r="AG97" s="24" t="s">
        <v>98</v>
      </c>
      <c r="AH97" s="24" t="s">
        <v>99</v>
      </c>
      <c r="AI97" s="24" t="s">
        <v>100</v>
      </c>
      <c r="AJ97" s="24" t="s">
        <v>101</v>
      </c>
      <c r="AK97" s="24" t="s">
        <v>102</v>
      </c>
      <c r="AL97" s="24" t="s">
        <v>103</v>
      </c>
    </row>
    <row r="98" spans="1:38" ht="14">
      <c r="A98" s="1"/>
      <c r="B98" s="5" t="str">
        <f>Categorias!B86</f>
        <v>Niñera</v>
      </c>
      <c r="C98" s="30">
        <v>0</v>
      </c>
      <c r="D98" s="26">
        <f>SUM('Mayo 2019'!$H98:$AL98)</f>
        <v>0</v>
      </c>
      <c r="E98" s="26">
        <f t="shared" ref="E98:E105" si="19">C98-D98</f>
        <v>0</v>
      </c>
      <c r="F98" s="28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1:38" ht="14">
      <c r="A99" s="1"/>
      <c r="B99" s="5" t="str">
        <f>Categorias!B87</f>
        <v>Gastos de escuela</v>
      </c>
      <c r="C99" s="30">
        <v>0</v>
      </c>
      <c r="D99" s="26">
        <f>SUM('Mayo 2019'!$H99:$AL99)</f>
        <v>0</v>
      </c>
      <c r="E99" s="26">
        <f t="shared" si="19"/>
        <v>0</v>
      </c>
      <c r="F99" s="28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1:38" ht="14">
      <c r="A100" s="1"/>
      <c r="B100" s="5" t="str">
        <f>Categorias!B88</f>
        <v>Viajes escolares</v>
      </c>
      <c r="C100" s="30">
        <v>0</v>
      </c>
      <c r="D100" s="26">
        <f>SUM('Mayo 2019'!$H100:$AL100)</f>
        <v>0</v>
      </c>
      <c r="E100" s="26">
        <f t="shared" si="19"/>
        <v>0</v>
      </c>
      <c r="F100" s="28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1:38" ht="14">
      <c r="A101" s="1"/>
      <c r="B101" s="5" t="str">
        <f>Categorias!B89</f>
        <v>Jugetes/juegos</v>
      </c>
      <c r="C101" s="30">
        <v>0</v>
      </c>
      <c r="D101" s="26">
        <f>SUM('Mayo 2019'!$H101:$AL101)</f>
        <v>0</v>
      </c>
      <c r="E101" s="26">
        <f t="shared" si="19"/>
        <v>0</v>
      </c>
      <c r="F101" s="28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1:38" ht="14">
      <c r="A102" s="1"/>
      <c r="B102" s="5" t="str">
        <f>Categorias!B90</f>
        <v>Clases adicionales</v>
      </c>
      <c r="C102" s="30">
        <v>0</v>
      </c>
      <c r="D102" s="26">
        <f>SUM('Mayo 2019'!$H102:$AL102)</f>
        <v>0</v>
      </c>
      <c r="E102" s="26">
        <f t="shared" si="19"/>
        <v>0</v>
      </c>
      <c r="F102" s="28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1:38" ht="14">
      <c r="A103" s="1"/>
      <c r="B103" s="5" t="str">
        <f>Categorias!B91</f>
        <v>Otros</v>
      </c>
      <c r="C103" s="30">
        <v>0</v>
      </c>
      <c r="D103" s="26">
        <f>SUM('Mayo 2019'!$H103:$AL103)</f>
        <v>0</v>
      </c>
      <c r="E103" s="26">
        <f t="shared" si="19"/>
        <v>0</v>
      </c>
      <c r="F103" s="28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1:38" ht="14">
      <c r="A104" s="1"/>
      <c r="B104" s="5" t="str">
        <f>Categorias!B92</f>
        <v>-</v>
      </c>
      <c r="C104" s="30">
        <v>0</v>
      </c>
      <c r="D104" s="26">
        <f>SUM('Mayo 2019'!$H104:$AL104)</f>
        <v>0</v>
      </c>
      <c r="E104" s="26">
        <f t="shared" si="19"/>
        <v>0</v>
      </c>
      <c r="F104" s="28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1:38" ht="14">
      <c r="A105" s="1"/>
      <c r="B105" s="5" t="str">
        <f>Categorias!B93</f>
        <v>-</v>
      </c>
      <c r="C105" s="30">
        <v>0</v>
      </c>
      <c r="D105" s="26">
        <f>SUM('Mayo 2019'!$H105:$AL105)</f>
        <v>0</v>
      </c>
      <c r="E105" s="26">
        <f t="shared" si="19"/>
        <v>0</v>
      </c>
      <c r="F105" s="28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</row>
    <row r="106" spans="1:38" ht="14">
      <c r="A106" s="1"/>
      <c r="B106" s="10"/>
      <c r="C106" s="29"/>
      <c r="D106" s="29"/>
      <c r="E106" s="29"/>
      <c r="F106" s="31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1:38" ht="14">
      <c r="A107" s="1"/>
      <c r="B107" s="4" t="str">
        <f>Categorias!B95</f>
        <v>NO Imprescindible Educación</v>
      </c>
      <c r="C107" s="22">
        <f t="shared" ref="C107:E107" si="20">SUM(C108:C113)</f>
        <v>0</v>
      </c>
      <c r="D107" s="22">
        <f t="shared" si="20"/>
        <v>0</v>
      </c>
      <c r="E107" s="22">
        <f t="shared" si="20"/>
        <v>0</v>
      </c>
      <c r="F107" s="23"/>
      <c r="H107" s="24" t="s">
        <v>73</v>
      </c>
      <c r="I107" s="24" t="s">
        <v>74</v>
      </c>
      <c r="J107" s="24" t="s">
        <v>75</v>
      </c>
      <c r="K107" s="24" t="s">
        <v>76</v>
      </c>
      <c r="L107" s="24" t="s">
        <v>77</v>
      </c>
      <c r="M107" s="24" t="s">
        <v>78</v>
      </c>
      <c r="N107" s="24" t="s">
        <v>79</v>
      </c>
      <c r="O107" s="24" t="s">
        <v>80</v>
      </c>
      <c r="P107" s="24" t="s">
        <v>81</v>
      </c>
      <c r="Q107" s="24" t="s">
        <v>82</v>
      </c>
      <c r="R107" s="24" t="s">
        <v>83</v>
      </c>
      <c r="S107" s="24" t="s">
        <v>84</v>
      </c>
      <c r="T107" s="24" t="s">
        <v>85</v>
      </c>
      <c r="U107" s="24" t="s">
        <v>86</v>
      </c>
      <c r="V107" s="24" t="s">
        <v>87</v>
      </c>
      <c r="W107" s="24" t="s">
        <v>88</v>
      </c>
      <c r="X107" s="24" t="s">
        <v>89</v>
      </c>
      <c r="Y107" s="24" t="s">
        <v>90</v>
      </c>
      <c r="Z107" s="24" t="s">
        <v>91</v>
      </c>
      <c r="AA107" s="24" t="s">
        <v>92</v>
      </c>
      <c r="AB107" s="24" t="s">
        <v>93</v>
      </c>
      <c r="AC107" s="24" t="s">
        <v>94</v>
      </c>
      <c r="AD107" s="24" t="s">
        <v>95</v>
      </c>
      <c r="AE107" s="24" t="s">
        <v>96</v>
      </c>
      <c r="AF107" s="24" t="s">
        <v>97</v>
      </c>
      <c r="AG107" s="24" t="s">
        <v>98</v>
      </c>
      <c r="AH107" s="24" t="s">
        <v>99</v>
      </c>
      <c r="AI107" s="24" t="s">
        <v>100</v>
      </c>
      <c r="AJ107" s="24" t="s">
        <v>101</v>
      </c>
      <c r="AK107" s="24" t="s">
        <v>102</v>
      </c>
      <c r="AL107" s="24" t="s">
        <v>103</v>
      </c>
    </row>
    <row r="108" spans="1:38" ht="14">
      <c r="A108" s="1"/>
      <c r="B108" s="5" t="str">
        <f>Categorias!B96</f>
        <v>Libros</v>
      </c>
      <c r="C108" s="30">
        <v>0</v>
      </c>
      <c r="D108" s="26">
        <f>SUM('Mayo 2019'!$H108:$AL108)</f>
        <v>0</v>
      </c>
      <c r="E108" s="26">
        <f t="shared" ref="E108:E113" si="21">C108-D108</f>
        <v>0</v>
      </c>
      <c r="F108" s="28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1:38" ht="14">
      <c r="A109" s="1"/>
      <c r="B109" s="5" t="str">
        <f>Categorias!B97</f>
        <v>Cursos/formación</v>
      </c>
      <c r="C109" s="30">
        <v>0</v>
      </c>
      <c r="D109" s="26">
        <f>SUM('Mayo 2019'!$H109:$AL109)</f>
        <v>0</v>
      </c>
      <c r="E109" s="26">
        <f t="shared" si="21"/>
        <v>0</v>
      </c>
      <c r="F109" s="28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1:38" ht="14">
      <c r="A110" s="1"/>
      <c r="B110" s="5" t="str">
        <f>Categorias!B98</f>
        <v>Aprendizaje de idioma</v>
      </c>
      <c r="C110" s="30">
        <v>0</v>
      </c>
      <c r="D110" s="26">
        <f>SUM('Mayo 2019'!$H110:$AL110)</f>
        <v>0</v>
      </c>
      <c r="E110" s="26">
        <f t="shared" si="21"/>
        <v>0</v>
      </c>
      <c r="F110" s="28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1:38" ht="14">
      <c r="A111" s="1"/>
      <c r="B111" s="5" t="str">
        <f>Categorias!B99</f>
        <v>Clases adicionales</v>
      </c>
      <c r="C111" s="30">
        <v>0</v>
      </c>
      <c r="D111" s="26">
        <f>SUM('Mayo 2019'!$H111:$AL111)</f>
        <v>0</v>
      </c>
      <c r="E111" s="26">
        <f t="shared" si="21"/>
        <v>0</v>
      </c>
      <c r="F111" s="28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1:38" ht="14">
      <c r="A112" s="1"/>
      <c r="B112" s="5" t="str">
        <f>Categorias!B100</f>
        <v>-</v>
      </c>
      <c r="C112" s="30">
        <v>0</v>
      </c>
      <c r="D112" s="26">
        <f>SUM('Mayo 2019'!$H112:$AL112)</f>
        <v>0</v>
      </c>
      <c r="E112" s="26">
        <f t="shared" si="21"/>
        <v>0</v>
      </c>
      <c r="F112" s="28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1:38" ht="14">
      <c r="A113" s="1"/>
      <c r="B113" s="5" t="str">
        <f>Categorias!B101</f>
        <v>-</v>
      </c>
      <c r="C113" s="30">
        <v>0</v>
      </c>
      <c r="D113" s="26">
        <f>SUM('Mayo 2019'!$H113:$AL113)</f>
        <v>0</v>
      </c>
      <c r="E113" s="26">
        <f t="shared" si="21"/>
        <v>0</v>
      </c>
      <c r="F113" s="28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1:38" ht="14">
      <c r="A114" s="1"/>
      <c r="B114" s="10"/>
      <c r="C114" s="29"/>
      <c r="D114" s="29"/>
      <c r="E114" s="29"/>
      <c r="F114" s="1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1:38" ht="14">
      <c r="A115" s="1"/>
      <c r="B115" s="4" t="str">
        <f>Categorias!B103</f>
        <v>SE PUEDE QUITAR Entrenimiento</v>
      </c>
      <c r="C115" s="22">
        <f t="shared" ref="C115:E115" si="22">SUM(C116:C124)</f>
        <v>0</v>
      </c>
      <c r="D115" s="22">
        <f t="shared" si="22"/>
        <v>0</v>
      </c>
      <c r="E115" s="22">
        <f t="shared" si="22"/>
        <v>0</v>
      </c>
      <c r="F115" s="23"/>
      <c r="H115" s="24" t="s">
        <v>73</v>
      </c>
      <c r="I115" s="24" t="s">
        <v>74</v>
      </c>
      <c r="J115" s="24" t="s">
        <v>75</v>
      </c>
      <c r="K115" s="24" t="s">
        <v>76</v>
      </c>
      <c r="L115" s="24" t="s">
        <v>77</v>
      </c>
      <c r="M115" s="24" t="s">
        <v>78</v>
      </c>
      <c r="N115" s="24" t="s">
        <v>79</v>
      </c>
      <c r="O115" s="24" t="s">
        <v>80</v>
      </c>
      <c r="P115" s="24" t="s">
        <v>81</v>
      </c>
      <c r="Q115" s="24" t="s">
        <v>82</v>
      </c>
      <c r="R115" s="24" t="s">
        <v>83</v>
      </c>
      <c r="S115" s="24" t="s">
        <v>84</v>
      </c>
      <c r="T115" s="24" t="s">
        <v>85</v>
      </c>
      <c r="U115" s="24" t="s">
        <v>86</v>
      </c>
      <c r="V115" s="24" t="s">
        <v>87</v>
      </c>
      <c r="W115" s="24" t="s">
        <v>88</v>
      </c>
      <c r="X115" s="24" t="s">
        <v>89</v>
      </c>
      <c r="Y115" s="24" t="s">
        <v>90</v>
      </c>
      <c r="Z115" s="24" t="s">
        <v>91</v>
      </c>
      <c r="AA115" s="24" t="s">
        <v>92</v>
      </c>
      <c r="AB115" s="24" t="s">
        <v>93</v>
      </c>
      <c r="AC115" s="24" t="s">
        <v>94</v>
      </c>
      <c r="AD115" s="24" t="s">
        <v>95</v>
      </c>
      <c r="AE115" s="24" t="s">
        <v>96</v>
      </c>
      <c r="AF115" s="24" t="s">
        <v>97</v>
      </c>
      <c r="AG115" s="24" t="s">
        <v>98</v>
      </c>
      <c r="AH115" s="24" t="s">
        <v>99</v>
      </c>
      <c r="AI115" s="24" t="s">
        <v>100</v>
      </c>
      <c r="AJ115" s="24" t="s">
        <v>101</v>
      </c>
      <c r="AK115" s="24" t="s">
        <v>102</v>
      </c>
      <c r="AL115" s="24" t="s">
        <v>103</v>
      </c>
    </row>
    <row r="116" spans="1:38" ht="14">
      <c r="A116" s="1"/>
      <c r="B116" s="5" t="str">
        <f>Categorias!B104</f>
        <v>Cine/teatro</v>
      </c>
      <c r="C116" s="30">
        <v>0</v>
      </c>
      <c r="D116" s="26">
        <f>SUM('Mayo 2019'!$H116:$AL116)</f>
        <v>0</v>
      </c>
      <c r="E116" s="26">
        <f t="shared" ref="E116:E124" si="23">C116-D116</f>
        <v>0</v>
      </c>
      <c r="F116" s="28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1:38" ht="14">
      <c r="A117" s="1"/>
      <c r="B117" s="5" t="str">
        <f>Categorias!B105</f>
        <v>Gimnasio/piscina</v>
      </c>
      <c r="C117" s="30">
        <v>0</v>
      </c>
      <c r="D117" s="26">
        <f>SUM('Mayo 2019'!$H117:$AL117)</f>
        <v>0</v>
      </c>
      <c r="E117" s="26">
        <f t="shared" si="23"/>
        <v>0</v>
      </c>
      <c r="F117" s="28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1:38" ht="14">
      <c r="A118" s="1"/>
      <c r="B118" s="5" t="str">
        <f>Categorias!B106</f>
        <v>Juegos</v>
      </c>
      <c r="C118" s="30">
        <v>0</v>
      </c>
      <c r="D118" s="26">
        <f>SUM('Mayo 2019'!$H118:$AL118)</f>
        <v>0</v>
      </c>
      <c r="E118" s="26">
        <f t="shared" si="23"/>
        <v>0</v>
      </c>
      <c r="F118" s="28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</row>
    <row r="119" spans="1:38" ht="14">
      <c r="A119" s="1"/>
      <c r="B119" s="5" t="str">
        <f>Categorias!B107</f>
        <v>Pasatiempo</v>
      </c>
      <c r="C119" s="30">
        <v>0</v>
      </c>
      <c r="D119" s="26">
        <f>SUM('Mayo 2019'!$H119:$AL119)</f>
        <v>0</v>
      </c>
      <c r="E119" s="26">
        <f t="shared" si="23"/>
        <v>0</v>
      </c>
      <c r="F119" s="28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1:38" ht="14">
      <c r="A120" s="1"/>
      <c r="B120" s="5" t="e">
        <f>Categorias!#REF!</f>
        <v>#REF!</v>
      </c>
      <c r="C120" s="30">
        <v>0</v>
      </c>
      <c r="D120" s="26">
        <f>SUM('Mayo 2019'!$H120:$AL120)</f>
        <v>0</v>
      </c>
      <c r="E120" s="26">
        <f t="shared" si="23"/>
        <v>0</v>
      </c>
      <c r="F120" s="28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1:38" ht="14">
      <c r="A121" s="1"/>
      <c r="B121" s="5" t="str">
        <f>Categorias!B108</f>
        <v>Suscripciones</v>
      </c>
      <c r="C121" s="30">
        <v>0</v>
      </c>
      <c r="D121" s="26">
        <f>SUM('Mayo 2019'!$H121:$AL121)</f>
        <v>0</v>
      </c>
      <c r="E121" s="26">
        <f t="shared" si="23"/>
        <v>0</v>
      </c>
      <c r="F121" s="28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1:38" ht="14">
      <c r="A122" s="1"/>
      <c r="B122" s="5" t="str">
        <f>Categorias!B110</f>
        <v>Comidas fuera de casa</v>
      </c>
      <c r="C122" s="30">
        <v>0</v>
      </c>
      <c r="D122" s="26">
        <f>SUM('Mayo 2019'!$H122:$AL122)</f>
        <v>0</v>
      </c>
      <c r="E122" s="26">
        <f t="shared" si="23"/>
        <v>0</v>
      </c>
      <c r="F122" s="28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1:38" ht="14">
      <c r="A123" s="1"/>
      <c r="B123" s="5" t="str">
        <f>Categorias!B111</f>
        <v>Fiestas de cumpleaños</v>
      </c>
      <c r="C123" s="30">
        <v>0</v>
      </c>
      <c r="D123" s="26">
        <f>SUM('Mayo 2019'!$H123:$AL123)</f>
        <v>0</v>
      </c>
      <c r="E123" s="26">
        <f t="shared" si="23"/>
        <v>0</v>
      </c>
      <c r="F123" s="28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1:38" ht="14">
      <c r="A124" s="1"/>
      <c r="B124" s="5" t="str">
        <f>Categorias!B112</f>
        <v>Vacaciones</v>
      </c>
      <c r="C124" s="30">
        <v>0</v>
      </c>
      <c r="D124" s="26">
        <f>SUM('Mayo 2019'!$H124:$AL124)</f>
        <v>0</v>
      </c>
      <c r="E124" s="26">
        <f t="shared" si="23"/>
        <v>0</v>
      </c>
      <c r="F124" s="28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1:38" ht="14">
      <c r="A125" s="1"/>
      <c r="B125" s="10" t="s">
        <v>51</v>
      </c>
      <c r="C125" s="29"/>
      <c r="D125" s="29"/>
      <c r="E125" s="29"/>
      <c r="F125" s="1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1:38" ht="14">
      <c r="A126" s="1"/>
      <c r="B126" s="4" t="str">
        <f>Categorias!B114</f>
        <v>Se deben eliminar DEUDAS</v>
      </c>
      <c r="C126" s="22">
        <f t="shared" ref="C126:E126" si="24">SUM(C127:C134)</f>
        <v>0</v>
      </c>
      <c r="D126" s="22">
        <f t="shared" si="24"/>
        <v>0</v>
      </c>
      <c r="E126" s="22">
        <f t="shared" si="24"/>
        <v>0</v>
      </c>
      <c r="F126" s="23"/>
      <c r="H126" s="24" t="s">
        <v>73</v>
      </c>
      <c r="I126" s="24" t="s">
        <v>74</v>
      </c>
      <c r="J126" s="24" t="s">
        <v>75</v>
      </c>
      <c r="K126" s="24" t="s">
        <v>76</v>
      </c>
      <c r="L126" s="24" t="s">
        <v>77</v>
      </c>
      <c r="M126" s="24" t="s">
        <v>78</v>
      </c>
      <c r="N126" s="24" t="s">
        <v>79</v>
      </c>
      <c r="O126" s="24" t="s">
        <v>80</v>
      </c>
      <c r="P126" s="24" t="s">
        <v>81</v>
      </c>
      <c r="Q126" s="24" t="s">
        <v>82</v>
      </c>
      <c r="R126" s="24" t="s">
        <v>83</v>
      </c>
      <c r="S126" s="24" t="s">
        <v>84</v>
      </c>
      <c r="T126" s="24" t="s">
        <v>85</v>
      </c>
      <c r="U126" s="24" t="s">
        <v>86</v>
      </c>
      <c r="V126" s="24" t="s">
        <v>87</v>
      </c>
      <c r="W126" s="24" t="s">
        <v>88</v>
      </c>
      <c r="X126" s="24" t="s">
        <v>89</v>
      </c>
      <c r="Y126" s="24" t="s">
        <v>90</v>
      </c>
      <c r="Z126" s="24" t="s">
        <v>91</v>
      </c>
      <c r="AA126" s="24" t="s">
        <v>92</v>
      </c>
      <c r="AB126" s="24" t="s">
        <v>93</v>
      </c>
      <c r="AC126" s="24" t="s">
        <v>94</v>
      </c>
      <c r="AD126" s="24" t="s">
        <v>95</v>
      </c>
      <c r="AE126" s="24" t="s">
        <v>96</v>
      </c>
      <c r="AF126" s="24" t="s">
        <v>97</v>
      </c>
      <c r="AG126" s="24" t="s">
        <v>98</v>
      </c>
      <c r="AH126" s="24" t="s">
        <v>99</v>
      </c>
      <c r="AI126" s="24" t="s">
        <v>100</v>
      </c>
      <c r="AJ126" s="24" t="s">
        <v>101</v>
      </c>
      <c r="AK126" s="24" t="s">
        <v>102</v>
      </c>
      <c r="AL126" s="24" t="s">
        <v>103</v>
      </c>
    </row>
    <row r="127" spans="1:38" ht="14">
      <c r="A127" s="1"/>
      <c r="B127" s="5" t="str">
        <f>Categorias!B115</f>
        <v>Crédito hipotecario</v>
      </c>
      <c r="C127" s="30">
        <v>0</v>
      </c>
      <c r="D127" s="26">
        <f>SUM('Mayo 2019'!$H127:$AL127)</f>
        <v>0</v>
      </c>
      <c r="E127" s="26">
        <f t="shared" ref="E127:E134" si="25">C127-D127</f>
        <v>0</v>
      </c>
      <c r="F127" s="28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1:38" ht="14">
      <c r="A128" s="1"/>
      <c r="B128" s="5" t="str">
        <f>Categorias!B116</f>
        <v>Crédito al consumo</v>
      </c>
      <c r="C128" s="30">
        <v>0</v>
      </c>
      <c r="D128" s="26">
        <f>SUM('Mayo 2019'!$H128:$AL128)</f>
        <v>0</v>
      </c>
      <c r="E128" s="26">
        <f t="shared" si="25"/>
        <v>0</v>
      </c>
      <c r="F128" s="28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</row>
    <row r="129" spans="1:38" ht="14">
      <c r="A129" s="1"/>
      <c r="B129" s="5" t="str">
        <f>Categorias!B117</f>
        <v>Creditos estudiantiles</v>
      </c>
      <c r="C129" s="30">
        <v>0</v>
      </c>
      <c r="D129" s="26">
        <f>SUM('Mayo 2019'!$H129:$AL129)</f>
        <v>0</v>
      </c>
      <c r="E129" s="26">
        <f t="shared" si="25"/>
        <v>0</v>
      </c>
      <c r="F129" s="28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</row>
    <row r="130" spans="1:38" ht="14">
      <c r="A130" s="1"/>
      <c r="B130" s="5" t="str">
        <f>Categorias!B118</f>
        <v>Tarjeta de crédito 1</v>
      </c>
      <c r="C130" s="30">
        <v>0</v>
      </c>
      <c r="D130" s="26">
        <f>SUM('Mayo 2019'!$H130:$AL130)</f>
        <v>0</v>
      </c>
      <c r="E130" s="26">
        <f t="shared" si="25"/>
        <v>0</v>
      </c>
      <c r="F130" s="28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1:38" ht="14">
      <c r="A131" s="1"/>
      <c r="B131" s="5" t="str">
        <f>Categorias!B119</f>
        <v>Tarjeta de crédito 2</v>
      </c>
      <c r="C131" s="30">
        <v>0</v>
      </c>
      <c r="D131" s="26">
        <f>SUM('Mayo 2019'!$H131:$AL131)</f>
        <v>0</v>
      </c>
      <c r="E131" s="26">
        <f t="shared" si="25"/>
        <v>0</v>
      </c>
      <c r="F131" s="28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1:38" ht="14">
      <c r="A132" s="1"/>
      <c r="B132" s="5" t="str">
        <f>Categorias!B120</f>
        <v>Otros</v>
      </c>
      <c r="C132" s="30">
        <v>0</v>
      </c>
      <c r="D132" s="26">
        <f>SUM('Mayo 2019'!$H132:$AL132)</f>
        <v>0</v>
      </c>
      <c r="E132" s="26">
        <f t="shared" si="25"/>
        <v>0</v>
      </c>
      <c r="F132" s="28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</row>
    <row r="133" spans="1:38" ht="14">
      <c r="A133" s="1"/>
      <c r="B133" s="5" t="str">
        <f>Categorias!B121</f>
        <v>-</v>
      </c>
      <c r="C133" s="30">
        <v>0</v>
      </c>
      <c r="D133" s="26">
        <f>SUM('Mayo 2019'!$H133:$AL133)</f>
        <v>0</v>
      </c>
      <c r="E133" s="26">
        <f t="shared" si="25"/>
        <v>0</v>
      </c>
      <c r="F133" s="28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</row>
    <row r="134" spans="1:38" ht="15.75" customHeight="1">
      <c r="A134" s="1"/>
      <c r="B134" s="5" t="str">
        <f>Categorias!B122</f>
        <v>-</v>
      </c>
      <c r="C134" s="30">
        <v>0</v>
      </c>
      <c r="D134" s="26">
        <f>SUM('Mayo 2019'!$H134:$AL134)</f>
        <v>0</v>
      </c>
      <c r="E134" s="26">
        <f t="shared" si="25"/>
        <v>0</v>
      </c>
      <c r="F134" s="28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</row>
    <row r="135" spans="1:38" ht="14">
      <c r="A135" s="1"/>
      <c r="B135" s="8"/>
      <c r="C135" s="29"/>
      <c r="D135" s="29"/>
      <c r="E135" s="29"/>
      <c r="F135" s="1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</row>
    <row r="136" spans="1:38" ht="14">
      <c r="A136" s="1"/>
      <c r="B136" s="4" t="str">
        <f>Categorias!B124</f>
        <v>NO Imprescindible Mascotas</v>
      </c>
      <c r="C136" s="22">
        <f t="shared" ref="C136:E136" si="26">SUM(C137:C144)</f>
        <v>0</v>
      </c>
      <c r="D136" s="22">
        <f t="shared" si="26"/>
        <v>0</v>
      </c>
      <c r="E136" s="22">
        <f t="shared" si="26"/>
        <v>0</v>
      </c>
      <c r="F136" s="23"/>
      <c r="H136" s="24" t="s">
        <v>73</v>
      </c>
      <c r="I136" s="24" t="s">
        <v>74</v>
      </c>
      <c r="J136" s="24" t="s">
        <v>75</v>
      </c>
      <c r="K136" s="24" t="s">
        <v>76</v>
      </c>
      <c r="L136" s="24" t="s">
        <v>77</v>
      </c>
      <c r="M136" s="24" t="s">
        <v>78</v>
      </c>
      <c r="N136" s="24" t="s">
        <v>79</v>
      </c>
      <c r="O136" s="24" t="s">
        <v>80</v>
      </c>
      <c r="P136" s="24" t="s">
        <v>81</v>
      </c>
      <c r="Q136" s="24" t="s">
        <v>82</v>
      </c>
      <c r="R136" s="24" t="s">
        <v>83</v>
      </c>
      <c r="S136" s="24" t="s">
        <v>84</v>
      </c>
      <c r="T136" s="24" t="s">
        <v>85</v>
      </c>
      <c r="U136" s="24" t="s">
        <v>86</v>
      </c>
      <c r="V136" s="24" t="s">
        <v>87</v>
      </c>
      <c r="W136" s="24" t="s">
        <v>88</v>
      </c>
      <c r="X136" s="24" t="s">
        <v>89</v>
      </c>
      <c r="Y136" s="24" t="s">
        <v>90</v>
      </c>
      <c r="Z136" s="24" t="s">
        <v>91</v>
      </c>
      <c r="AA136" s="24" t="s">
        <v>92</v>
      </c>
      <c r="AB136" s="24" t="s">
        <v>93</v>
      </c>
      <c r="AC136" s="24" t="s">
        <v>94</v>
      </c>
      <c r="AD136" s="24" t="s">
        <v>95</v>
      </c>
      <c r="AE136" s="24" t="s">
        <v>96</v>
      </c>
      <c r="AF136" s="24" t="s">
        <v>97</v>
      </c>
      <c r="AG136" s="24" t="s">
        <v>98</v>
      </c>
      <c r="AH136" s="24" t="s">
        <v>99</v>
      </c>
      <c r="AI136" s="24" t="s">
        <v>100</v>
      </c>
      <c r="AJ136" s="24" t="s">
        <v>101</v>
      </c>
      <c r="AK136" s="24" t="s">
        <v>102</v>
      </c>
      <c r="AL136" s="24" t="s">
        <v>103</v>
      </c>
    </row>
    <row r="137" spans="1:38" ht="14">
      <c r="A137" s="1"/>
      <c r="B137" s="5">
        <f>Categorias!B125</f>
        <v>0</v>
      </c>
      <c r="C137" s="30">
        <v>0</v>
      </c>
      <c r="D137" s="26">
        <f>SUM('Mayo 2019'!$H137:$AL137)</f>
        <v>0</v>
      </c>
      <c r="E137" s="26">
        <f t="shared" ref="E137:E144" si="27">C137-D137</f>
        <v>0</v>
      </c>
      <c r="F137" s="28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</row>
    <row r="138" spans="1:38" ht="14">
      <c r="A138" s="1"/>
      <c r="B138" s="5" t="str">
        <f>Categorias!B126</f>
        <v>Cuidado de mascotas</v>
      </c>
      <c r="C138" s="30">
        <v>0</v>
      </c>
      <c r="D138" s="26">
        <f>SUM('Mayo 2019'!$H138:$AL138)</f>
        <v>0</v>
      </c>
      <c r="E138" s="26">
        <f t="shared" si="27"/>
        <v>0</v>
      </c>
      <c r="F138" s="28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</row>
    <row r="139" spans="1:38" ht="14">
      <c r="A139" s="1"/>
      <c r="B139" s="5" t="str">
        <f>Categorias!B127</f>
        <v>Veterinario</v>
      </c>
      <c r="C139" s="30">
        <v>0</v>
      </c>
      <c r="D139" s="26">
        <f>SUM('Mayo 2019'!$H139:$AL139)</f>
        <v>0</v>
      </c>
      <c r="E139" s="26">
        <f t="shared" si="27"/>
        <v>0</v>
      </c>
      <c r="F139" s="28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</row>
    <row r="140" spans="1:38" ht="14">
      <c r="A140" s="1"/>
      <c r="B140" s="5" t="str">
        <f>Categorias!B128</f>
        <v>Medicamentos</v>
      </c>
      <c r="C140" s="30">
        <v>0</v>
      </c>
      <c r="D140" s="26">
        <f>SUM('Mayo 2019'!$H140:$AL140)</f>
        <v>0</v>
      </c>
      <c r="E140" s="26">
        <f t="shared" si="27"/>
        <v>0</v>
      </c>
      <c r="F140" s="28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</row>
    <row r="141" spans="1:38" ht="14">
      <c r="A141" s="1"/>
      <c r="B141" s="5" t="str">
        <f>Categorias!B129</f>
        <v>vacunas</v>
      </c>
      <c r="C141" s="30">
        <v>0</v>
      </c>
      <c r="D141" s="26">
        <f>SUM('Mayo 2019'!$H141:$AL141)</f>
        <v>0</v>
      </c>
      <c r="E141" s="26">
        <f t="shared" si="27"/>
        <v>0</v>
      </c>
      <c r="F141" s="28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</row>
    <row r="142" spans="1:38" ht="14">
      <c r="A142" s="1"/>
      <c r="B142" s="5">
        <f>Categorias!B130</f>
        <v>0</v>
      </c>
      <c r="C142" s="30">
        <v>0</v>
      </c>
      <c r="D142" s="26">
        <f>SUM('Mayo 2019'!$H142:$AL142)</f>
        <v>0</v>
      </c>
      <c r="E142" s="26">
        <f t="shared" si="27"/>
        <v>0</v>
      </c>
      <c r="F142" s="28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</row>
    <row r="143" spans="1:38" ht="14">
      <c r="A143" s="1"/>
      <c r="B143" s="5" t="str">
        <f>Categorias!B131</f>
        <v>-</v>
      </c>
      <c r="C143" s="30">
        <v>0</v>
      </c>
      <c r="D143" s="26">
        <f>SUM('Mayo 2019'!$H143:$AL143)</f>
        <v>0</v>
      </c>
      <c r="E143" s="26">
        <f t="shared" si="27"/>
        <v>0</v>
      </c>
      <c r="F143" s="28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</row>
    <row r="144" spans="1:38" ht="14">
      <c r="A144" s="1"/>
      <c r="B144" s="5" t="str">
        <f>Categorias!B132</f>
        <v>-</v>
      </c>
      <c r="C144" s="30">
        <v>0</v>
      </c>
      <c r="D144" s="26">
        <f>SUM('Mayo 2019'!$H144:$AL144)</f>
        <v>0</v>
      </c>
      <c r="E144" s="26">
        <f t="shared" si="27"/>
        <v>0</v>
      </c>
      <c r="F144" s="28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</row>
    <row r="145" spans="1:38" ht="14">
      <c r="A145" s="1"/>
      <c r="B145" s="10"/>
      <c r="C145" s="29"/>
      <c r="D145" s="29"/>
      <c r="E145" s="29"/>
      <c r="F145" s="1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</row>
    <row r="146" spans="1:38" ht="14">
      <c r="A146" s="1"/>
      <c r="B146" s="4" t="str">
        <f>Categorias!B134</f>
        <v>IMPRESICINDIBLE AHORROS</v>
      </c>
      <c r="C146" s="22">
        <f t="shared" ref="C146:E146" si="28">SUM(C147:C156)</f>
        <v>0</v>
      </c>
      <c r="D146" s="22">
        <f t="shared" si="28"/>
        <v>0</v>
      </c>
      <c r="E146" s="22">
        <f t="shared" si="28"/>
        <v>0</v>
      </c>
      <c r="F146" s="23"/>
      <c r="H146" s="24" t="s">
        <v>73</v>
      </c>
      <c r="I146" s="24" t="s">
        <v>74</v>
      </c>
      <c r="J146" s="24" t="s">
        <v>75</v>
      </c>
      <c r="K146" s="24" t="s">
        <v>76</v>
      </c>
      <c r="L146" s="24" t="s">
        <v>77</v>
      </c>
      <c r="M146" s="24" t="s">
        <v>78</v>
      </c>
      <c r="N146" s="24" t="s">
        <v>79</v>
      </c>
      <c r="O146" s="24" t="s">
        <v>80</v>
      </c>
      <c r="P146" s="24" t="s">
        <v>81</v>
      </c>
      <c r="Q146" s="24" t="s">
        <v>82</v>
      </c>
      <c r="R146" s="24" t="s">
        <v>83</v>
      </c>
      <c r="S146" s="24" t="s">
        <v>84</v>
      </c>
      <c r="T146" s="24" t="s">
        <v>85</v>
      </c>
      <c r="U146" s="24" t="s">
        <v>86</v>
      </c>
      <c r="V146" s="24" t="s">
        <v>87</v>
      </c>
      <c r="W146" s="24" t="s">
        <v>88</v>
      </c>
      <c r="X146" s="24" t="s">
        <v>89</v>
      </c>
      <c r="Y146" s="24" t="s">
        <v>90</v>
      </c>
      <c r="Z146" s="24" t="s">
        <v>91</v>
      </c>
      <c r="AA146" s="24" t="s">
        <v>92</v>
      </c>
      <c r="AB146" s="24" t="s">
        <v>93</v>
      </c>
      <c r="AC146" s="24" t="s">
        <v>94</v>
      </c>
      <c r="AD146" s="24" t="s">
        <v>95</v>
      </c>
      <c r="AE146" s="24" t="s">
        <v>96</v>
      </c>
      <c r="AF146" s="24" t="s">
        <v>97</v>
      </c>
      <c r="AG146" s="24" t="s">
        <v>98</v>
      </c>
      <c r="AH146" s="24" t="s">
        <v>99</v>
      </c>
      <c r="AI146" s="24" t="s">
        <v>100</v>
      </c>
      <c r="AJ146" s="24" t="s">
        <v>101</v>
      </c>
      <c r="AK146" s="24" t="s">
        <v>102</v>
      </c>
      <c r="AL146" s="24" t="s">
        <v>103</v>
      </c>
    </row>
    <row r="147" spans="1:38" ht="14">
      <c r="A147" s="1"/>
      <c r="B147" s="5" t="str">
        <f>Categorias!B135</f>
        <v>Fondo de emergencia</v>
      </c>
      <c r="C147" s="30">
        <v>0</v>
      </c>
      <c r="D147" s="26">
        <f>SUM('Mayo 2019'!$H147:$AL147)</f>
        <v>0</v>
      </c>
      <c r="E147" s="26">
        <f t="shared" ref="E147:E156" si="29">C147-D147</f>
        <v>0</v>
      </c>
      <c r="F147" s="28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</row>
    <row r="148" spans="1:38" ht="14">
      <c r="A148" s="1"/>
      <c r="B148" s="5" t="str">
        <f>Categorias!B136</f>
        <v>Seguros de vida</v>
      </c>
      <c r="C148" s="30">
        <v>0</v>
      </c>
      <c r="D148" s="26">
        <f>SUM('Mayo 2019'!$H148:$AL148)</f>
        <v>0</v>
      </c>
      <c r="E148" s="26">
        <f t="shared" si="29"/>
        <v>0</v>
      </c>
      <c r="F148" s="28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</row>
    <row r="149" spans="1:38" ht="14">
      <c r="A149" s="1"/>
      <c r="B149" s="5" t="str">
        <f>Categorias!B137</f>
        <v>Inversiones</v>
      </c>
      <c r="C149" s="30">
        <v>0</v>
      </c>
      <c r="D149" s="26">
        <f>SUM('Mayo 2019'!$H149:$AL149)</f>
        <v>0</v>
      </c>
      <c r="E149" s="26">
        <f t="shared" si="29"/>
        <v>0</v>
      </c>
      <c r="F149" s="28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</row>
    <row r="150" spans="1:38" ht="14">
      <c r="A150" s="1"/>
      <c r="B150" s="5" t="str">
        <f>Categorias!B138</f>
        <v>Pensión complementaria</v>
      </c>
      <c r="C150" s="30">
        <v>0</v>
      </c>
      <c r="D150" s="26">
        <f>SUM('Mayo 2019'!$H150:$AL150)</f>
        <v>0</v>
      </c>
      <c r="E150" s="26">
        <f t="shared" si="29"/>
        <v>0</v>
      </c>
      <c r="F150" s="28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</row>
    <row r="151" spans="1:38" ht="14">
      <c r="A151" s="1"/>
      <c r="B151" s="5" t="str">
        <f>Categorias!B139</f>
        <v>Metas de corto plazo</v>
      </c>
      <c r="C151" s="30">
        <v>0</v>
      </c>
      <c r="D151" s="26">
        <f>SUM('Mayo 2019'!$H151:$AL151)</f>
        <v>0</v>
      </c>
      <c r="E151" s="26">
        <f t="shared" si="29"/>
        <v>0</v>
      </c>
      <c r="F151" s="28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</row>
    <row r="152" spans="1:38" ht="14">
      <c r="A152" s="1"/>
      <c r="B152" s="5" t="str">
        <f>Categorias!B140</f>
        <v>Fondo estudiantil</v>
      </c>
      <c r="C152" s="30">
        <v>0</v>
      </c>
      <c r="D152" s="26">
        <f>SUM('Mayo 2019'!$H152:$AL152)</f>
        <v>0</v>
      </c>
      <c r="E152" s="26">
        <f t="shared" si="29"/>
        <v>0</v>
      </c>
      <c r="F152" s="28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</row>
    <row r="153" spans="1:38" ht="14">
      <c r="A153" s="1"/>
      <c r="B153" s="5" t="str">
        <f>Categorias!B141</f>
        <v>Fondo: vacaciones</v>
      </c>
      <c r="C153" s="30">
        <v>0</v>
      </c>
      <c r="D153" s="26">
        <f>SUM('Mayo 2019'!$H153:$AL153)</f>
        <v>0</v>
      </c>
      <c r="E153" s="26">
        <f t="shared" si="29"/>
        <v>0</v>
      </c>
      <c r="F153" s="28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</row>
    <row r="154" spans="1:38" ht="14">
      <c r="A154" s="1"/>
      <c r="B154" s="5" t="str">
        <f>Categorias!B142</f>
        <v>Metas mediano plazo</v>
      </c>
      <c r="C154" s="30">
        <v>0</v>
      </c>
      <c r="D154" s="26">
        <f>SUM('Mayo 2019'!$H154:$AL154)</f>
        <v>0</v>
      </c>
      <c r="E154" s="26">
        <f t="shared" si="29"/>
        <v>0</v>
      </c>
      <c r="F154" s="28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</row>
    <row r="155" spans="1:38" ht="14">
      <c r="A155" s="1"/>
      <c r="B155" s="5" t="str">
        <f>Categorias!B143</f>
        <v>Metas de largo plazo</v>
      </c>
      <c r="C155" s="30">
        <v>0</v>
      </c>
      <c r="D155" s="26">
        <f>SUM('Mayo 2019'!$H155:$AL155)</f>
        <v>0</v>
      </c>
      <c r="E155" s="26">
        <f t="shared" si="29"/>
        <v>0</v>
      </c>
      <c r="F155" s="28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</row>
    <row r="156" spans="1:38" ht="14">
      <c r="A156" s="1"/>
      <c r="B156" s="5" t="str">
        <f>Categorias!B144</f>
        <v>-</v>
      </c>
      <c r="C156" s="30">
        <v>0</v>
      </c>
      <c r="D156" s="26">
        <f>SUM('Mayo 2019'!$H156:$AL156)</f>
        <v>0</v>
      </c>
      <c r="E156" s="26">
        <f t="shared" si="29"/>
        <v>0</v>
      </c>
      <c r="F156" s="28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</row>
    <row r="157" spans="1:38" ht="14">
      <c r="A157" s="39"/>
      <c r="B157" s="11"/>
      <c r="C157" s="38"/>
      <c r="D157" s="38"/>
      <c r="E157" s="38"/>
      <c r="F157" s="39"/>
      <c r="G157" s="39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</row>
    <row r="158" spans="1:38" ht="14">
      <c r="A158" s="1"/>
      <c r="B158" s="4" t="str">
        <f>Categorias!B146</f>
        <v>OTROS</v>
      </c>
      <c r="C158" s="22">
        <f t="shared" ref="C158:E158" si="30">SUM(C159:C166)</f>
        <v>0</v>
      </c>
      <c r="D158" s="22">
        <f t="shared" si="30"/>
        <v>0</v>
      </c>
      <c r="E158" s="22">
        <f t="shared" si="30"/>
        <v>0</v>
      </c>
      <c r="F158" s="23"/>
      <c r="H158" s="24" t="s">
        <v>73</v>
      </c>
      <c r="I158" s="24" t="s">
        <v>74</v>
      </c>
      <c r="J158" s="24" t="s">
        <v>75</v>
      </c>
      <c r="K158" s="24" t="s">
        <v>76</v>
      </c>
      <c r="L158" s="24" t="s">
        <v>77</v>
      </c>
      <c r="M158" s="24" t="s">
        <v>78</v>
      </c>
      <c r="N158" s="24" t="s">
        <v>79</v>
      </c>
      <c r="O158" s="24" t="s">
        <v>80</v>
      </c>
      <c r="P158" s="24" t="s">
        <v>81</v>
      </c>
      <c r="Q158" s="24" t="s">
        <v>82</v>
      </c>
      <c r="R158" s="24" t="s">
        <v>83</v>
      </c>
      <c r="S158" s="24" t="s">
        <v>84</v>
      </c>
      <c r="T158" s="24" t="s">
        <v>85</v>
      </c>
      <c r="U158" s="24" t="s">
        <v>86</v>
      </c>
      <c r="V158" s="24" t="s">
        <v>87</v>
      </c>
      <c r="W158" s="24" t="s">
        <v>88</v>
      </c>
      <c r="X158" s="24" t="s">
        <v>89</v>
      </c>
      <c r="Y158" s="24" t="s">
        <v>90</v>
      </c>
      <c r="Z158" s="24" t="s">
        <v>91</v>
      </c>
      <c r="AA158" s="24" t="s">
        <v>92</v>
      </c>
      <c r="AB158" s="24" t="s">
        <v>93</v>
      </c>
      <c r="AC158" s="24" t="s">
        <v>94</v>
      </c>
      <c r="AD158" s="24" t="s">
        <v>95</v>
      </c>
      <c r="AE158" s="24" t="s">
        <v>96</v>
      </c>
      <c r="AF158" s="24" t="s">
        <v>97</v>
      </c>
      <c r="AG158" s="24" t="s">
        <v>98</v>
      </c>
      <c r="AH158" s="24" t="s">
        <v>99</v>
      </c>
      <c r="AI158" s="24" t="s">
        <v>100</v>
      </c>
      <c r="AJ158" s="24" t="s">
        <v>101</v>
      </c>
      <c r="AK158" s="24" t="s">
        <v>102</v>
      </c>
      <c r="AL158" s="24" t="s">
        <v>103</v>
      </c>
    </row>
    <row r="159" spans="1:38" ht="14">
      <c r="A159" s="1"/>
      <c r="B159" s="5" t="str">
        <f>Categorias!B147</f>
        <v>-</v>
      </c>
      <c r="C159" s="30">
        <v>0</v>
      </c>
      <c r="D159" s="26">
        <f>SUM('Mayo 2019'!$H159:$AL159)</f>
        <v>0</v>
      </c>
      <c r="E159" s="26">
        <f t="shared" ref="E159:E166" si="31">C159-D159</f>
        <v>0</v>
      </c>
      <c r="F159" s="28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</row>
    <row r="160" spans="1:38" ht="14">
      <c r="A160" s="1"/>
      <c r="B160" s="5" t="str">
        <f>Categorias!B148</f>
        <v>-</v>
      </c>
      <c r="C160" s="30">
        <v>0</v>
      </c>
      <c r="D160" s="26">
        <f>SUM('Mayo 2019'!$H160:$AL160)</f>
        <v>0</v>
      </c>
      <c r="E160" s="26">
        <f t="shared" si="31"/>
        <v>0</v>
      </c>
      <c r="F160" s="28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</row>
    <row r="161" spans="1:38" ht="14">
      <c r="A161" s="1"/>
      <c r="B161" s="5" t="str">
        <f>Categorias!B149</f>
        <v>-</v>
      </c>
      <c r="C161" s="30">
        <v>0</v>
      </c>
      <c r="D161" s="26">
        <f>SUM('Mayo 2019'!$H161:$AL161)</f>
        <v>0</v>
      </c>
      <c r="E161" s="26">
        <f t="shared" si="31"/>
        <v>0</v>
      </c>
      <c r="F161" s="28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</row>
    <row r="162" spans="1:38" ht="14">
      <c r="A162" s="1"/>
      <c r="B162" s="5" t="str">
        <f>Categorias!B150</f>
        <v>-</v>
      </c>
      <c r="C162" s="30">
        <v>0</v>
      </c>
      <c r="D162" s="26">
        <f>SUM('Mayo 2019'!$H162:$AL162)</f>
        <v>0</v>
      </c>
      <c r="E162" s="26">
        <f t="shared" si="31"/>
        <v>0</v>
      </c>
      <c r="F162" s="28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</row>
    <row r="163" spans="1:38" ht="14">
      <c r="A163" s="1"/>
      <c r="B163" s="5" t="str">
        <f>Categorias!B151</f>
        <v>-</v>
      </c>
      <c r="C163" s="30">
        <v>0</v>
      </c>
      <c r="D163" s="26">
        <f>SUM('Mayo 2019'!$H163:$AL163)</f>
        <v>0</v>
      </c>
      <c r="E163" s="26">
        <f t="shared" si="31"/>
        <v>0</v>
      </c>
      <c r="F163" s="28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</row>
    <row r="164" spans="1:38" ht="14">
      <c r="A164" s="1"/>
      <c r="B164" s="5" t="str">
        <f>Categorias!B152</f>
        <v>-</v>
      </c>
      <c r="C164" s="30">
        <v>0</v>
      </c>
      <c r="D164" s="26">
        <f>SUM('Mayo 2019'!$H164:$AL164)</f>
        <v>0</v>
      </c>
      <c r="E164" s="26">
        <f t="shared" si="31"/>
        <v>0</v>
      </c>
      <c r="F164" s="28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</row>
    <row r="165" spans="1:38" ht="14">
      <c r="A165" s="1"/>
      <c r="B165" s="5" t="str">
        <f>Categorias!B153</f>
        <v>-</v>
      </c>
      <c r="C165" s="30">
        <v>0</v>
      </c>
      <c r="D165" s="26">
        <f>SUM('Mayo 2019'!$H165:$AL165)</f>
        <v>0</v>
      </c>
      <c r="E165" s="26">
        <f t="shared" si="31"/>
        <v>0</v>
      </c>
      <c r="F165" s="28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</row>
    <row r="166" spans="1:38" ht="14">
      <c r="A166" s="1"/>
      <c r="B166" s="5" t="str">
        <f>Categorias!B154</f>
        <v>-</v>
      </c>
      <c r="C166" s="30">
        <v>0</v>
      </c>
      <c r="D166" s="26">
        <f>SUM('Mayo 2019'!$H166:$AL166)</f>
        <v>0</v>
      </c>
      <c r="E166" s="26">
        <f t="shared" si="31"/>
        <v>0</v>
      </c>
      <c r="F166" s="28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</row>
    <row r="167" spans="1:38" ht="14">
      <c r="A167" s="1"/>
      <c r="B167" s="11"/>
      <c r="C167" s="1"/>
      <c r="D167" s="1"/>
      <c r="E167" s="39"/>
      <c r="F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30" customHeight="1">
      <c r="A168" s="40"/>
      <c r="B168" s="11"/>
      <c r="C168" s="17" t="s">
        <v>105</v>
      </c>
      <c r="D168" s="17" t="s">
        <v>110</v>
      </c>
      <c r="E168" s="17" t="s">
        <v>70</v>
      </c>
      <c r="F168" s="40"/>
      <c r="G168" s="40"/>
      <c r="H168" s="16" t="s">
        <v>73</v>
      </c>
      <c r="I168" s="16" t="s">
        <v>74</v>
      </c>
      <c r="J168" s="16" t="s">
        <v>75</v>
      </c>
      <c r="K168" s="16" t="s">
        <v>76</v>
      </c>
      <c r="L168" s="16" t="s">
        <v>77</v>
      </c>
      <c r="M168" s="16" t="s">
        <v>78</v>
      </c>
      <c r="N168" s="16" t="s">
        <v>79</v>
      </c>
      <c r="O168" s="16" t="s">
        <v>80</v>
      </c>
      <c r="P168" s="16" t="s">
        <v>81</v>
      </c>
      <c r="Q168" s="16" t="s">
        <v>82</v>
      </c>
      <c r="R168" s="16" t="s">
        <v>83</v>
      </c>
      <c r="S168" s="16" t="s">
        <v>84</v>
      </c>
      <c r="T168" s="16" t="s">
        <v>85</v>
      </c>
      <c r="U168" s="16" t="s">
        <v>86</v>
      </c>
      <c r="V168" s="16" t="s">
        <v>87</v>
      </c>
      <c r="W168" s="16" t="s">
        <v>88</v>
      </c>
      <c r="X168" s="16" t="s">
        <v>89</v>
      </c>
      <c r="Y168" s="16" t="s">
        <v>90</v>
      </c>
      <c r="Z168" s="16" t="s">
        <v>91</v>
      </c>
      <c r="AA168" s="16" t="s">
        <v>92</v>
      </c>
      <c r="AB168" s="16" t="s">
        <v>93</v>
      </c>
      <c r="AC168" s="16" t="s">
        <v>94</v>
      </c>
      <c r="AD168" s="16" t="s">
        <v>95</v>
      </c>
      <c r="AE168" s="16" t="s">
        <v>96</v>
      </c>
      <c r="AF168" s="16" t="s">
        <v>97</v>
      </c>
      <c r="AG168" s="16" t="s">
        <v>98</v>
      </c>
      <c r="AH168" s="16" t="s">
        <v>99</v>
      </c>
      <c r="AI168" s="16" t="s">
        <v>100</v>
      </c>
      <c r="AJ168" s="16" t="s">
        <v>101</v>
      </c>
      <c r="AK168" s="16" t="s">
        <v>102</v>
      </c>
      <c r="AL168" s="16" t="s">
        <v>103</v>
      </c>
    </row>
    <row r="169" spans="1:38" ht="17.25" customHeight="1">
      <c r="A169" s="41"/>
      <c r="B169" s="42" t="s">
        <v>72</v>
      </c>
      <c r="C169" s="43">
        <f t="shared" ref="C169:E169" si="32">C28+C37+C45+C58+C68+C77+C88+C97+C107+C115+C126+C136+C146+C158</f>
        <v>0</v>
      </c>
      <c r="D169" s="43">
        <f t="shared" si="32"/>
        <v>0</v>
      </c>
      <c r="E169" s="43">
        <f t="shared" si="32"/>
        <v>0</v>
      </c>
      <c r="F169" s="41"/>
      <c r="G169" s="41"/>
      <c r="H169" s="44">
        <f t="shared" ref="H169:AL169" si="33">SUM(H28:H156)</f>
        <v>0</v>
      </c>
      <c r="I169" s="44">
        <f t="shared" si="33"/>
        <v>0</v>
      </c>
      <c r="J169" s="44">
        <f t="shared" si="33"/>
        <v>0</v>
      </c>
      <c r="K169" s="44">
        <f t="shared" si="33"/>
        <v>0</v>
      </c>
      <c r="L169" s="44">
        <f t="shared" si="33"/>
        <v>0</v>
      </c>
      <c r="M169" s="44">
        <f t="shared" si="33"/>
        <v>0</v>
      </c>
      <c r="N169" s="44">
        <f t="shared" si="33"/>
        <v>0</v>
      </c>
      <c r="O169" s="44">
        <f t="shared" si="33"/>
        <v>0</v>
      </c>
      <c r="P169" s="44">
        <f t="shared" si="33"/>
        <v>0</v>
      </c>
      <c r="Q169" s="44">
        <f t="shared" si="33"/>
        <v>0</v>
      </c>
      <c r="R169" s="44">
        <f t="shared" si="33"/>
        <v>0</v>
      </c>
      <c r="S169" s="44">
        <f t="shared" si="33"/>
        <v>0</v>
      </c>
      <c r="T169" s="44">
        <f t="shared" si="33"/>
        <v>0</v>
      </c>
      <c r="U169" s="44">
        <f t="shared" si="33"/>
        <v>0</v>
      </c>
      <c r="V169" s="44">
        <f t="shared" si="33"/>
        <v>0</v>
      </c>
      <c r="W169" s="44">
        <f t="shared" si="33"/>
        <v>0</v>
      </c>
      <c r="X169" s="44">
        <f t="shared" si="33"/>
        <v>0</v>
      </c>
      <c r="Y169" s="44">
        <f t="shared" si="33"/>
        <v>0</v>
      </c>
      <c r="Z169" s="44">
        <f t="shared" si="33"/>
        <v>0</v>
      </c>
      <c r="AA169" s="44">
        <f t="shared" si="33"/>
        <v>0</v>
      </c>
      <c r="AB169" s="44">
        <f t="shared" si="33"/>
        <v>0</v>
      </c>
      <c r="AC169" s="44">
        <f t="shared" si="33"/>
        <v>0</v>
      </c>
      <c r="AD169" s="44">
        <f t="shared" si="33"/>
        <v>0</v>
      </c>
      <c r="AE169" s="44">
        <f t="shared" si="33"/>
        <v>0</v>
      </c>
      <c r="AF169" s="44">
        <f t="shared" si="33"/>
        <v>0</v>
      </c>
      <c r="AG169" s="44">
        <f t="shared" si="33"/>
        <v>0</v>
      </c>
      <c r="AH169" s="44">
        <f t="shared" si="33"/>
        <v>0</v>
      </c>
      <c r="AI169" s="44">
        <f t="shared" si="33"/>
        <v>0</v>
      </c>
      <c r="AJ169" s="44">
        <f t="shared" si="33"/>
        <v>0</v>
      </c>
      <c r="AK169" s="44">
        <f t="shared" si="33"/>
        <v>0</v>
      </c>
      <c r="AL169" s="44">
        <f t="shared" si="33"/>
        <v>0</v>
      </c>
    </row>
    <row r="170" spans="1:38" ht="14">
      <c r="A170" s="1"/>
      <c r="B170" s="1"/>
      <c r="C170" s="1"/>
      <c r="D170" s="1"/>
      <c r="E170" s="1"/>
      <c r="F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">
      <c r="A171" s="1"/>
      <c r="B171" s="1"/>
      <c r="C171" s="1"/>
      <c r="D171" s="1"/>
      <c r="E171" s="1"/>
      <c r="F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">
      <c r="A172" s="1"/>
      <c r="B172" s="10"/>
      <c r="C172" s="1"/>
      <c r="D172" s="1"/>
      <c r="E172" s="1"/>
      <c r="F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5.75" customHeight="1">
      <c r="A173" s="1"/>
      <c r="B173" s="10"/>
      <c r="C173" s="1"/>
      <c r="D173" s="1"/>
      <c r="E173" s="1"/>
      <c r="F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27" customHeight="1">
      <c r="A174" s="1"/>
      <c r="B174" s="45"/>
      <c r="C174" s="85" t="s">
        <v>111</v>
      </c>
      <c r="D174" s="86"/>
      <c r="E174" s="86"/>
      <c r="F174" s="7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">
      <c r="A175" s="1"/>
      <c r="B175" s="46"/>
      <c r="C175" s="1"/>
      <c r="D175" s="1"/>
      <c r="E175" s="1"/>
      <c r="F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5.75" customHeight="1">
      <c r="A176" s="47"/>
      <c r="B176" s="48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</row>
    <row r="177" spans="1:38" ht="20.25" customHeight="1">
      <c r="A177" s="47"/>
      <c r="B177" s="49" t="s">
        <v>112</v>
      </c>
      <c r="C177" s="80" t="s">
        <v>68</v>
      </c>
      <c r="D177" s="81"/>
      <c r="E177" s="50">
        <f>C9</f>
        <v>0</v>
      </c>
      <c r="F177" s="50"/>
      <c r="G177" s="50"/>
      <c r="H177" s="50"/>
      <c r="I177" s="50"/>
      <c r="J177" s="50"/>
      <c r="K177" s="50"/>
      <c r="L177" s="50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</row>
    <row r="178" spans="1:38" ht="14">
      <c r="A178" s="47"/>
      <c r="B178" s="48"/>
      <c r="C178" s="77" t="s">
        <v>105</v>
      </c>
      <c r="D178" s="73"/>
      <c r="E178" s="47">
        <f>C26</f>
        <v>0</v>
      </c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</row>
    <row r="179" spans="1:38" ht="14">
      <c r="A179" s="47"/>
      <c r="B179" s="48"/>
      <c r="C179" s="51"/>
      <c r="D179" s="51"/>
      <c r="E179" s="47"/>
      <c r="F179" s="47"/>
      <c r="G179" s="47" t="s">
        <v>137</v>
      </c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</row>
    <row r="180" spans="1:38" ht="18.75" customHeight="1">
      <c r="A180" s="47"/>
      <c r="B180" s="48"/>
      <c r="C180" s="82" t="s">
        <v>114</v>
      </c>
      <c r="D180" s="79"/>
      <c r="E180" s="52">
        <f>E177-E178</f>
        <v>0</v>
      </c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</row>
    <row r="181" spans="1:38" ht="14">
      <c r="A181" s="47"/>
      <c r="B181" s="48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</row>
    <row r="182" spans="1:38" ht="14">
      <c r="A182" s="47"/>
      <c r="B182" s="48"/>
      <c r="C182" s="47"/>
      <c r="D182" s="47"/>
      <c r="E182" s="47"/>
      <c r="F182" s="47"/>
      <c r="G182" s="47"/>
      <c r="H182" s="53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</row>
    <row r="183" spans="1:38" ht="15.75" customHeight="1">
      <c r="A183" s="47"/>
      <c r="B183" s="48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</row>
    <row r="184" spans="1:38" ht="39.75" customHeight="1">
      <c r="A184" s="47"/>
      <c r="B184" s="54" t="s">
        <v>115</v>
      </c>
      <c r="C184" s="80" t="s">
        <v>116</v>
      </c>
      <c r="D184" s="81"/>
      <c r="E184" s="50">
        <f>D9</f>
        <v>0</v>
      </c>
      <c r="F184" s="50"/>
      <c r="G184" s="50"/>
      <c r="H184" s="50"/>
      <c r="I184" s="50"/>
      <c r="J184" s="50"/>
      <c r="K184" s="50"/>
      <c r="L184" s="50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</row>
    <row r="185" spans="1:38" ht="14">
      <c r="A185" s="47"/>
      <c r="B185" s="48"/>
      <c r="C185" s="77" t="s">
        <v>110</v>
      </c>
      <c r="D185" s="73"/>
      <c r="E185" s="47">
        <f>D26</f>
        <v>0</v>
      </c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</row>
    <row r="186" spans="1:38" ht="14">
      <c r="A186" s="1"/>
      <c r="B186" s="7"/>
      <c r="C186" s="1"/>
      <c r="D186" s="1"/>
      <c r="E186" s="1"/>
      <c r="F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8.75" customHeight="1">
      <c r="A187" s="1"/>
      <c r="B187" s="7"/>
      <c r="C187" s="78" t="s">
        <v>114</v>
      </c>
      <c r="D187" s="79"/>
      <c r="E187" s="55">
        <f>E184-E185</f>
        <v>0</v>
      </c>
      <c r="F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4">
      <c r="A188" s="1"/>
      <c r="B188" s="7"/>
      <c r="C188" s="1"/>
      <c r="D188" s="1"/>
      <c r="E188" s="1"/>
      <c r="F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">
      <c r="A189" s="1"/>
      <c r="B189" s="7"/>
      <c r="C189" s="1"/>
      <c r="D189" s="1"/>
      <c r="E189" s="1"/>
      <c r="F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4">
      <c r="A190" s="1"/>
      <c r="B190" s="7"/>
      <c r="C190" s="1"/>
      <c r="D190" s="1"/>
      <c r="E190" s="1"/>
      <c r="F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9.5" customHeight="1">
      <c r="A191" s="1"/>
      <c r="B191" s="7"/>
      <c r="C191" s="56"/>
      <c r="D191" s="57" t="str">
        <f>B28</f>
        <v>PRIMERO ES LO PRIMERO</v>
      </c>
      <c r="E191" s="58">
        <f>D28</f>
        <v>0</v>
      </c>
      <c r="F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9.5" customHeight="1">
      <c r="A192" s="1"/>
      <c r="B192" s="7"/>
      <c r="C192" s="56"/>
      <c r="D192" s="57" t="str">
        <f>B37</f>
        <v>SALUD</v>
      </c>
      <c r="E192" s="58">
        <f>D37</f>
        <v>0</v>
      </c>
      <c r="F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9.5" customHeight="1">
      <c r="A193" s="1"/>
      <c r="B193" s="7"/>
      <c r="C193" s="56"/>
      <c r="D193" s="57" t="str">
        <f>B45</f>
        <v>VIVIENDA</v>
      </c>
      <c r="E193" s="58">
        <f>D45</f>
        <v>0</v>
      </c>
      <c r="F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9.5" customHeight="1">
      <c r="A194" s="1"/>
      <c r="B194" s="7"/>
      <c r="C194" s="56"/>
      <c r="D194" s="57" t="str">
        <f>B58</f>
        <v>ROPA Y CALZADO</v>
      </c>
      <c r="E194" s="58">
        <f>D58</f>
        <v>0</v>
      </c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9.5" customHeight="1">
      <c r="A195" s="1"/>
      <c r="B195" s="7"/>
      <c r="C195" s="56"/>
      <c r="D195" s="57" t="str">
        <f>B77</f>
        <v>TRANSPORTE</v>
      </c>
      <c r="E195" s="58">
        <f>D77</f>
        <v>0</v>
      </c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9.5" customHeight="1">
      <c r="A196" s="1"/>
      <c r="B196" s="7"/>
      <c r="C196" s="56"/>
      <c r="D196" s="57" t="str">
        <f>B88</f>
        <v>No imprescindible HIGIENE</v>
      </c>
      <c r="E196" s="58">
        <f>D88</f>
        <v>0</v>
      </c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9.5" customHeight="1">
      <c r="A197" s="1"/>
      <c r="B197" s="7"/>
      <c r="C197" s="56"/>
      <c r="D197" s="57" t="str">
        <f>B97</f>
        <v>No Imprescindible NIÑOS</v>
      </c>
      <c r="E197" s="58">
        <f>D97</f>
        <v>0</v>
      </c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9.5" customHeight="1">
      <c r="A198" s="1"/>
      <c r="B198" s="7"/>
      <c r="C198" s="56"/>
      <c r="D198" s="57" t="str">
        <f>B107</f>
        <v>NO Imprescindible Educación</v>
      </c>
      <c r="E198" s="58">
        <f>D107</f>
        <v>0</v>
      </c>
      <c r="F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9.5" customHeight="1">
      <c r="A199" s="1"/>
      <c r="B199" s="7"/>
      <c r="C199" s="56"/>
      <c r="D199" s="57" t="str">
        <f>B115</f>
        <v>SE PUEDE QUITAR Entrenimiento</v>
      </c>
      <c r="E199" s="58">
        <f>D115</f>
        <v>0</v>
      </c>
      <c r="F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9.5" customHeight="1">
      <c r="A200" s="1"/>
      <c r="B200" s="7"/>
      <c r="C200" s="56"/>
      <c r="D200" s="57" t="str">
        <f>B126</f>
        <v>Se deben eliminar DEUDAS</v>
      </c>
      <c r="E200" s="58">
        <f>D126</f>
        <v>0</v>
      </c>
      <c r="F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9.5" customHeight="1">
      <c r="A201" s="1"/>
      <c r="B201" s="7"/>
      <c r="C201" s="56"/>
      <c r="D201" s="57" t="str">
        <f>B136</f>
        <v>NO Imprescindible Mascotas</v>
      </c>
      <c r="E201" s="58">
        <f>D136</f>
        <v>0</v>
      </c>
      <c r="F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9.5" customHeight="1">
      <c r="A202" s="1"/>
      <c r="B202" s="7"/>
      <c r="C202" s="1"/>
      <c r="D202" s="57" t="str">
        <f>B146</f>
        <v>IMPRESICINDIBLE AHORROS</v>
      </c>
      <c r="E202" s="58">
        <f>D146</f>
        <v>0</v>
      </c>
      <c r="F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9.5" customHeight="1">
      <c r="A203" s="1"/>
      <c r="B203" s="7"/>
      <c r="C203" s="1"/>
      <c r="D203" s="57" t="str">
        <f>B158</f>
        <v>OTROS</v>
      </c>
      <c r="E203" s="58">
        <f>D158</f>
        <v>0</v>
      </c>
      <c r="F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">
      <c r="A204" s="1"/>
      <c r="B204" s="7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">
      <c r="A205" s="1"/>
      <c r="B205" s="7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">
      <c r="A206" s="1"/>
      <c r="B206" s="7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">
      <c r="A207" s="1"/>
      <c r="B207" s="7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">
      <c r="A208" s="1"/>
      <c r="B208" s="7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">
      <c r="A209" s="1"/>
      <c r="B209" s="7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">
      <c r="A210" s="1"/>
      <c r="B210" s="7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">
      <c r="A211" s="1"/>
      <c r="B211" s="7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">
      <c r="A212" s="1"/>
      <c r="B212" s="7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">
      <c r="A213" s="1"/>
      <c r="B213" s="7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">
      <c r="A214" s="1"/>
      <c r="B214" s="7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">
      <c r="A215" s="1"/>
      <c r="B215" s="7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">
      <c r="A216" s="1"/>
      <c r="B216" s="7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">
      <c r="A217" s="1"/>
      <c r="B217" s="7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">
      <c r="A218" s="1"/>
      <c r="B218" s="7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">
      <c r="A219" s="1"/>
      <c r="B219" s="7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">
      <c r="A220" s="1"/>
      <c r="B220" s="7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">
      <c r="A221" s="1"/>
      <c r="B221" s="7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">
      <c r="A222" s="1"/>
      <c r="B222" s="7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">
      <c r="A223" s="1"/>
      <c r="B223" s="7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">
      <c r="A224" s="1"/>
      <c r="B224" s="7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">
      <c r="A225" s="1"/>
      <c r="B225" s="7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">
      <c r="A226" s="1"/>
      <c r="B226" s="7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">
      <c r="A227" s="1"/>
      <c r="B227" s="7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">
      <c r="A228" s="1"/>
      <c r="B228" s="7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">
      <c r="A229" s="1"/>
      <c r="B229" s="7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">
      <c r="A230" s="1"/>
      <c r="B230" s="7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">
      <c r="A231" s="1"/>
      <c r="B231" s="7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">
      <c r="A232" s="1"/>
      <c r="B232" s="7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">
      <c r="A233" s="1"/>
      <c r="B233" s="7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">
      <c r="A234" s="1"/>
      <c r="B234" s="7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">
      <c r="A235" s="1"/>
      <c r="B235" s="7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">
      <c r="A236" s="1"/>
      <c r="B236" s="7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">
      <c r="A237" s="1"/>
      <c r="B237" s="7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">
      <c r="A238" s="1"/>
      <c r="B238" s="7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">
      <c r="A239" s="1"/>
      <c r="B239" s="7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">
      <c r="A240" s="1"/>
      <c r="B240" s="7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">
      <c r="A241" s="1"/>
      <c r="B241" s="7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">
      <c r="A242" s="1"/>
      <c r="B242" s="7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">
      <c r="A243" s="1"/>
      <c r="B243" s="7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">
      <c r="A244" s="1"/>
      <c r="B244" s="7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">
      <c r="A245" s="1"/>
      <c r="B245" s="7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">
      <c r="A246" s="1"/>
      <c r="B246" s="7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">
      <c r="A247" s="1"/>
      <c r="B247" s="7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">
      <c r="A248" s="1"/>
      <c r="B248" s="7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">
      <c r="A249" s="1"/>
      <c r="B249" s="7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">
      <c r="A250" s="1"/>
      <c r="B250" s="7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">
      <c r="A251" s="1"/>
      <c r="B251" s="7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">
      <c r="A252" s="1"/>
      <c r="B252" s="7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">
      <c r="A253" s="1"/>
      <c r="B253" s="7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">
      <c r="A254" s="1"/>
      <c r="B254" s="7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">
      <c r="A255" s="1"/>
      <c r="B255" s="7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">
      <c r="A256" s="1"/>
      <c r="B256" s="7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">
      <c r="A257" s="1"/>
      <c r="B257" s="7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">
      <c r="A258" s="1"/>
      <c r="B258" s="7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">
      <c r="A259" s="1"/>
      <c r="B259" s="7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">
      <c r="A260" s="1"/>
      <c r="B260" s="7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">
      <c r="A261" s="1"/>
      <c r="B261" s="7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">
      <c r="A262" s="1"/>
      <c r="B262" s="7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">
      <c r="A263" s="1"/>
      <c r="B263" s="7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">
      <c r="A264" s="1"/>
      <c r="B264" s="7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">
      <c r="A265" s="1"/>
      <c r="B265" s="7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">
      <c r="A266" s="1"/>
      <c r="B266" s="7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">
      <c r="A267" s="1"/>
      <c r="B267" s="7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">
      <c r="A268" s="1"/>
      <c r="B268" s="7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">
      <c r="A269" s="1"/>
      <c r="B269" s="7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">
      <c r="A270" s="1"/>
      <c r="B270" s="7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">
      <c r="A271" s="1"/>
      <c r="B271" s="7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">
      <c r="A272" s="1"/>
      <c r="B272" s="7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">
      <c r="A273" s="1"/>
      <c r="B273" s="7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">
      <c r="A274" s="1"/>
      <c r="B274" s="7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">
      <c r="A275" s="1"/>
      <c r="B275" s="7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">
      <c r="A276" s="1"/>
      <c r="B276" s="7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">
      <c r="A277" s="1"/>
      <c r="B277" s="7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">
      <c r="A278" s="1"/>
      <c r="B278" s="7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">
      <c r="A279" s="1"/>
      <c r="B279" s="7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">
      <c r="A280" s="1"/>
      <c r="B280" s="7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">
      <c r="A281" s="1"/>
      <c r="B281" s="7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">
      <c r="A282" s="1"/>
      <c r="B282" s="7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">
      <c r="A283" s="1"/>
      <c r="B283" s="7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">
      <c r="A284" s="1"/>
      <c r="B284" s="7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">
      <c r="A285" s="1"/>
      <c r="B285" s="7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">
      <c r="A286" s="1"/>
      <c r="B286" s="7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">
      <c r="A287" s="1"/>
      <c r="B287" s="7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">
      <c r="A288" s="1"/>
      <c r="B288" s="7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">
      <c r="A289" s="1"/>
      <c r="B289" s="7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">
      <c r="A290" s="1"/>
      <c r="B290" s="7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">
      <c r="A291" s="1"/>
      <c r="B291" s="7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">
      <c r="A292" s="1"/>
      <c r="B292" s="7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">
      <c r="A293" s="1"/>
      <c r="B293" s="7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">
      <c r="A294" s="1"/>
      <c r="B294" s="7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">
      <c r="A295" s="1"/>
      <c r="B295" s="7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">
      <c r="A296" s="1"/>
      <c r="B296" s="7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">
      <c r="A297" s="1"/>
      <c r="B297" s="7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">
      <c r="A298" s="1"/>
      <c r="B298" s="7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">
      <c r="A299" s="1"/>
      <c r="B299" s="7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">
      <c r="A300" s="1"/>
      <c r="B300" s="7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">
      <c r="A301" s="1"/>
      <c r="B301" s="7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">
      <c r="A302" s="1"/>
      <c r="B302" s="7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">
      <c r="A303" s="1"/>
      <c r="B303" s="7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">
      <c r="A304" s="1"/>
      <c r="B304" s="7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">
      <c r="A305" s="1"/>
      <c r="B305" s="7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">
      <c r="A306" s="1"/>
      <c r="B306" s="7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">
      <c r="A307" s="1"/>
      <c r="B307" s="7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">
      <c r="A308" s="1"/>
      <c r="B308" s="7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">
      <c r="A309" s="1"/>
      <c r="B309" s="7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">
      <c r="A310" s="1"/>
      <c r="B310" s="7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">
      <c r="A311" s="1"/>
      <c r="B311" s="7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">
      <c r="A312" s="1"/>
      <c r="B312" s="7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">
      <c r="A313" s="1"/>
      <c r="B313" s="7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">
      <c r="A314" s="1"/>
      <c r="B314" s="7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">
      <c r="A315" s="1"/>
      <c r="B315" s="7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">
      <c r="A316" s="1"/>
      <c r="B316" s="7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">
      <c r="A317" s="1"/>
      <c r="B317" s="7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">
      <c r="A318" s="1"/>
      <c r="B318" s="7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">
      <c r="A319" s="1"/>
      <c r="B319" s="7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">
      <c r="A320" s="1"/>
      <c r="B320" s="7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">
      <c r="A321" s="1"/>
      <c r="B321" s="7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">
      <c r="A322" s="1"/>
      <c r="B322" s="7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">
      <c r="A323" s="1"/>
      <c r="B323" s="7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">
      <c r="A324" s="1"/>
      <c r="B324" s="7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">
      <c r="A325" s="1"/>
      <c r="B325" s="7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">
      <c r="A326" s="1"/>
      <c r="B326" s="7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">
      <c r="A327" s="1"/>
      <c r="B327" s="7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">
      <c r="A328" s="1"/>
      <c r="B328" s="7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">
      <c r="A329" s="1"/>
      <c r="B329" s="7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">
      <c r="A330" s="1"/>
      <c r="B330" s="7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">
      <c r="A331" s="1"/>
      <c r="B331" s="7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">
      <c r="A332" s="1"/>
      <c r="B332" s="7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">
      <c r="A333" s="1"/>
      <c r="B333" s="7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">
      <c r="A334" s="1"/>
      <c r="B334" s="7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">
      <c r="A335" s="1"/>
      <c r="B335" s="7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">
      <c r="A336" s="1"/>
      <c r="B336" s="7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">
      <c r="A337" s="1"/>
      <c r="B337" s="7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">
      <c r="A338" s="1"/>
      <c r="B338" s="7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">
      <c r="A339" s="1"/>
      <c r="B339" s="7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">
      <c r="A340" s="1"/>
      <c r="B340" s="7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">
      <c r="A341" s="1"/>
      <c r="B341" s="7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">
      <c r="A342" s="1"/>
      <c r="B342" s="7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">
      <c r="A343" s="1"/>
      <c r="B343" s="7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">
      <c r="A344" s="1"/>
      <c r="B344" s="7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">
      <c r="A345" s="1"/>
      <c r="B345" s="7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">
      <c r="A346" s="1"/>
      <c r="B346" s="7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">
      <c r="A347" s="1"/>
      <c r="B347" s="7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">
      <c r="A348" s="1"/>
      <c r="B348" s="7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">
      <c r="A349" s="1"/>
      <c r="B349" s="7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">
      <c r="A350" s="1"/>
      <c r="B350" s="7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">
      <c r="A351" s="1"/>
      <c r="B351" s="7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">
      <c r="A352" s="1"/>
      <c r="B352" s="7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">
      <c r="A353" s="1"/>
      <c r="B353" s="7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">
      <c r="A354" s="1"/>
      <c r="B354" s="7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">
      <c r="A355" s="1"/>
      <c r="B355" s="7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">
      <c r="A356" s="1"/>
      <c r="B356" s="7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">
      <c r="A357" s="1"/>
      <c r="B357" s="7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">
      <c r="A358" s="1"/>
      <c r="B358" s="7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">
      <c r="A359" s="1"/>
      <c r="B359" s="7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">
      <c r="A360" s="1"/>
      <c r="B360" s="7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">
      <c r="A361" s="1"/>
      <c r="B361" s="7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">
      <c r="A362" s="1"/>
      <c r="B362" s="7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">
      <c r="A363" s="1"/>
      <c r="B363" s="7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">
      <c r="A364" s="1"/>
      <c r="B364" s="7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">
      <c r="A365" s="1"/>
      <c r="B365" s="7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">
      <c r="A366" s="1"/>
      <c r="B366" s="7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">
      <c r="A367" s="1"/>
      <c r="B367" s="7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">
      <c r="A368" s="1"/>
      <c r="B368" s="7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">
      <c r="A369" s="1"/>
      <c r="B369" s="7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">
      <c r="A370" s="1"/>
      <c r="B370" s="7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">
      <c r="A371" s="1"/>
      <c r="B371" s="7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">
      <c r="A372" s="1"/>
      <c r="B372" s="7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">
      <c r="A373" s="1"/>
      <c r="B373" s="7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">
      <c r="A374" s="1"/>
      <c r="B374" s="7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">
      <c r="A375" s="1"/>
      <c r="B375" s="7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">
      <c r="A376" s="1"/>
      <c r="B376" s="7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">
      <c r="A377" s="1"/>
      <c r="B377" s="7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">
      <c r="A378" s="1"/>
      <c r="B378" s="7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">
      <c r="A379" s="1"/>
      <c r="B379" s="7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">
      <c r="A380" s="1"/>
      <c r="B380" s="7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">
      <c r="A381" s="1"/>
      <c r="B381" s="7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">
      <c r="A382" s="1"/>
      <c r="B382" s="7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">
      <c r="A383" s="1"/>
      <c r="B383" s="7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">
      <c r="A384" s="1"/>
      <c r="B384" s="7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">
      <c r="A385" s="1"/>
      <c r="B385" s="7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">
      <c r="A386" s="1"/>
      <c r="B386" s="7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">
      <c r="A387" s="1"/>
      <c r="B387" s="7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">
      <c r="A388" s="1"/>
      <c r="B388" s="7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">
      <c r="A389" s="1"/>
      <c r="B389" s="7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">
      <c r="A390" s="1"/>
      <c r="B390" s="7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">
      <c r="A391" s="1"/>
      <c r="B391" s="7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">
      <c r="A392" s="1"/>
      <c r="B392" s="7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">
      <c r="A393" s="1"/>
      <c r="B393" s="7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">
      <c r="A394" s="1"/>
      <c r="B394" s="7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">
      <c r="A395" s="1"/>
      <c r="B395" s="7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">
      <c r="A396" s="1"/>
      <c r="B396" s="7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">
      <c r="A397" s="1"/>
      <c r="B397" s="7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">
      <c r="A398" s="1"/>
      <c r="B398" s="7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">
      <c r="A399" s="1"/>
      <c r="B399" s="7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">
      <c r="A400" s="1"/>
      <c r="B400" s="7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">
      <c r="A401" s="1"/>
      <c r="B401" s="7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">
      <c r="A402" s="1"/>
      <c r="B402" s="7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">
      <c r="A403" s="1"/>
      <c r="B403" s="7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">
      <c r="A404" s="1"/>
      <c r="B404" s="7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">
      <c r="A405" s="1"/>
      <c r="B405" s="7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">
      <c r="A406" s="1"/>
      <c r="B406" s="7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">
      <c r="A407" s="1"/>
      <c r="B407" s="7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">
      <c r="A408" s="1"/>
      <c r="B408" s="7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">
      <c r="A409" s="1"/>
      <c r="B409" s="7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">
      <c r="A410" s="1"/>
      <c r="B410" s="7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">
      <c r="A411" s="1"/>
      <c r="B411" s="7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">
      <c r="A412" s="1"/>
      <c r="B412" s="7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">
      <c r="A413" s="1"/>
      <c r="B413" s="7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">
      <c r="A414" s="1"/>
      <c r="B414" s="7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">
      <c r="A415" s="1"/>
      <c r="B415" s="7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">
      <c r="A416" s="1"/>
      <c r="B416" s="7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">
      <c r="A417" s="1"/>
      <c r="B417" s="7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">
      <c r="A418" s="1"/>
      <c r="B418" s="7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">
      <c r="A419" s="1"/>
      <c r="B419" s="7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">
      <c r="A420" s="1"/>
      <c r="B420" s="7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">
      <c r="A421" s="1"/>
      <c r="B421" s="7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">
      <c r="A422" s="1"/>
      <c r="B422" s="7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">
      <c r="A423" s="1"/>
      <c r="B423" s="7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">
      <c r="A424" s="1"/>
      <c r="B424" s="7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">
      <c r="A425" s="1"/>
      <c r="B425" s="7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">
      <c r="A426" s="1"/>
      <c r="B426" s="7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">
      <c r="A427" s="1"/>
      <c r="B427" s="7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">
      <c r="A428" s="1"/>
      <c r="B428" s="7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">
      <c r="A429" s="1"/>
      <c r="B429" s="7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">
      <c r="A430" s="1"/>
      <c r="B430" s="7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">
      <c r="A431" s="1"/>
      <c r="B431" s="7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">
      <c r="A432" s="1"/>
      <c r="B432" s="7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">
      <c r="A433" s="1"/>
      <c r="B433" s="7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">
      <c r="A434" s="1"/>
      <c r="B434" s="7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">
      <c r="A435" s="1"/>
      <c r="B435" s="7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">
      <c r="A436" s="1"/>
      <c r="B436" s="7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">
      <c r="A437" s="1"/>
      <c r="B437" s="7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">
      <c r="A438" s="1"/>
      <c r="B438" s="7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">
      <c r="A439" s="1"/>
      <c r="B439" s="7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">
      <c r="A440" s="1"/>
      <c r="B440" s="7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">
      <c r="A441" s="1"/>
      <c r="B441" s="7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">
      <c r="A442" s="1"/>
      <c r="B442" s="7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">
      <c r="A443" s="1"/>
      <c r="B443" s="7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">
      <c r="A444" s="1"/>
      <c r="B444" s="7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">
      <c r="A445" s="1"/>
      <c r="B445" s="7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">
      <c r="A446" s="1"/>
      <c r="B446" s="7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">
      <c r="A447" s="1"/>
      <c r="B447" s="7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">
      <c r="A448" s="1"/>
      <c r="B448" s="7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">
      <c r="A449" s="1"/>
      <c r="B449" s="7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">
      <c r="A450" s="1"/>
      <c r="B450" s="7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">
      <c r="A451" s="1"/>
      <c r="B451" s="7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">
      <c r="A452" s="1"/>
      <c r="B452" s="7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">
      <c r="A453" s="1"/>
      <c r="B453" s="7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">
      <c r="A454" s="1"/>
      <c r="B454" s="7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">
      <c r="A455" s="1"/>
      <c r="B455" s="7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">
      <c r="A456" s="1"/>
      <c r="B456" s="7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">
      <c r="A457" s="1"/>
      <c r="B457" s="7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">
      <c r="A458" s="1"/>
      <c r="B458" s="7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">
      <c r="A459" s="1"/>
      <c r="B459" s="7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">
      <c r="A460" s="1"/>
      <c r="B460" s="7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">
      <c r="A461" s="1"/>
      <c r="B461" s="7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">
      <c r="A462" s="1"/>
      <c r="B462" s="7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">
      <c r="A463" s="1"/>
      <c r="B463" s="7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">
      <c r="A464" s="1"/>
      <c r="B464" s="7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">
      <c r="A465" s="1"/>
      <c r="B465" s="7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">
      <c r="A466" s="1"/>
      <c r="B466" s="7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">
      <c r="A467" s="1"/>
      <c r="B467" s="7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">
      <c r="A468" s="1"/>
      <c r="B468" s="7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">
      <c r="A469" s="1"/>
      <c r="B469" s="7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">
      <c r="A470" s="1"/>
      <c r="B470" s="7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">
      <c r="A471" s="1"/>
      <c r="B471" s="7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">
      <c r="A472" s="1"/>
      <c r="B472" s="7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">
      <c r="A473" s="1"/>
      <c r="B473" s="7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">
      <c r="A474" s="1"/>
      <c r="B474" s="7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">
      <c r="A475" s="1"/>
      <c r="B475" s="7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">
      <c r="A476" s="1"/>
      <c r="B476" s="7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">
      <c r="A477" s="1"/>
      <c r="B477" s="7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">
      <c r="A478" s="1"/>
      <c r="B478" s="7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">
      <c r="A479" s="1"/>
      <c r="B479" s="7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">
      <c r="A480" s="1"/>
      <c r="B480" s="7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">
      <c r="A481" s="1"/>
      <c r="B481" s="7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">
      <c r="A482" s="1"/>
      <c r="B482" s="7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">
      <c r="A483" s="1"/>
      <c r="B483" s="7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">
      <c r="A484" s="1"/>
      <c r="B484" s="7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">
      <c r="A485" s="1"/>
      <c r="B485" s="7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">
      <c r="A486" s="1"/>
      <c r="B486" s="7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">
      <c r="A487" s="1"/>
      <c r="B487" s="7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">
      <c r="A488" s="1"/>
      <c r="B488" s="7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">
      <c r="A489" s="1"/>
      <c r="B489" s="7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">
      <c r="A490" s="1"/>
      <c r="B490" s="7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">
      <c r="A491" s="1"/>
      <c r="B491" s="7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">
      <c r="A492" s="1"/>
      <c r="B492" s="7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">
      <c r="A493" s="1"/>
      <c r="B493" s="7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">
      <c r="A494" s="1"/>
      <c r="B494" s="7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">
      <c r="A495" s="1"/>
      <c r="B495" s="7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">
      <c r="A496" s="1"/>
      <c r="B496" s="7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">
      <c r="A497" s="1"/>
      <c r="B497" s="7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">
      <c r="A498" s="1"/>
      <c r="B498" s="7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">
      <c r="A499" s="1"/>
      <c r="B499" s="7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">
      <c r="A500" s="1"/>
      <c r="B500" s="7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">
      <c r="A501" s="1"/>
      <c r="B501" s="7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">
      <c r="A502" s="1"/>
      <c r="B502" s="7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">
      <c r="A503" s="1"/>
      <c r="B503" s="7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">
      <c r="A504" s="1"/>
      <c r="B504" s="7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">
      <c r="A505" s="1"/>
      <c r="B505" s="7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">
      <c r="A506" s="1"/>
      <c r="B506" s="7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">
      <c r="A507" s="1"/>
      <c r="B507" s="7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">
      <c r="A508" s="1"/>
      <c r="B508" s="7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">
      <c r="A509" s="1"/>
      <c r="B509" s="7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">
      <c r="A510" s="1"/>
      <c r="B510" s="7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">
      <c r="A511" s="1"/>
      <c r="B511" s="7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">
      <c r="A512" s="1"/>
      <c r="B512" s="7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">
      <c r="A513" s="1"/>
      <c r="B513" s="7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">
      <c r="A514" s="1"/>
      <c r="B514" s="7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">
      <c r="A515" s="1"/>
      <c r="B515" s="7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">
      <c r="A516" s="1"/>
      <c r="B516" s="7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">
      <c r="A517" s="1"/>
      <c r="B517" s="7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">
      <c r="A518" s="1"/>
      <c r="B518" s="7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">
      <c r="A519" s="1"/>
      <c r="B519" s="7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">
      <c r="A520" s="1"/>
      <c r="B520" s="7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">
      <c r="A521" s="1"/>
      <c r="B521" s="7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">
      <c r="A522" s="1"/>
      <c r="B522" s="7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">
      <c r="A523" s="1"/>
      <c r="B523" s="7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">
      <c r="A524" s="1"/>
      <c r="B524" s="7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">
      <c r="A525" s="1"/>
      <c r="B525" s="7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">
      <c r="A526" s="1"/>
      <c r="B526" s="7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">
      <c r="A527" s="1"/>
      <c r="B527" s="7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">
      <c r="A528" s="1"/>
      <c r="B528" s="7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">
      <c r="A529" s="1"/>
      <c r="B529" s="7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">
      <c r="A530" s="1"/>
      <c r="B530" s="7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">
      <c r="A531" s="1"/>
      <c r="B531" s="7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">
      <c r="A532" s="1"/>
      <c r="B532" s="7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">
      <c r="A533" s="1"/>
      <c r="B533" s="7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">
      <c r="A534" s="1"/>
      <c r="B534" s="7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">
      <c r="A535" s="1"/>
      <c r="B535" s="7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">
      <c r="A536" s="1"/>
      <c r="B536" s="7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">
      <c r="A537" s="1"/>
      <c r="B537" s="7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">
      <c r="A538" s="1"/>
      <c r="B538" s="7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">
      <c r="A539" s="1"/>
      <c r="B539" s="7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">
      <c r="A540" s="1"/>
      <c r="B540" s="7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">
      <c r="A541" s="1"/>
      <c r="B541" s="7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">
      <c r="A542" s="1"/>
      <c r="B542" s="7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">
      <c r="A543" s="1"/>
      <c r="B543" s="7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">
      <c r="A544" s="1"/>
      <c r="B544" s="7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">
      <c r="A545" s="1"/>
      <c r="B545" s="7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">
      <c r="A546" s="1"/>
      <c r="B546" s="7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">
      <c r="A547" s="1"/>
      <c r="B547" s="7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">
      <c r="A548" s="1"/>
      <c r="B548" s="7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">
      <c r="A549" s="1"/>
      <c r="B549" s="7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">
      <c r="A550" s="1"/>
      <c r="B550" s="7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">
      <c r="A551" s="1"/>
      <c r="B551" s="7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">
      <c r="A552" s="1"/>
      <c r="B552" s="7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">
      <c r="A553" s="1"/>
      <c r="B553" s="7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">
      <c r="A554" s="1"/>
      <c r="B554" s="7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">
      <c r="A555" s="1"/>
      <c r="B555" s="7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">
      <c r="A556" s="1"/>
      <c r="B556" s="7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">
      <c r="A557" s="1"/>
      <c r="B557" s="7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">
      <c r="A558" s="1"/>
      <c r="B558" s="7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">
      <c r="A559" s="1"/>
      <c r="B559" s="7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">
      <c r="A560" s="1"/>
      <c r="B560" s="7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">
      <c r="A561" s="1"/>
      <c r="B561" s="7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">
      <c r="A562" s="1"/>
      <c r="B562" s="7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">
      <c r="A563" s="1"/>
      <c r="B563" s="7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">
      <c r="A564" s="1"/>
      <c r="B564" s="7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">
      <c r="A565" s="1"/>
      <c r="B565" s="7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">
      <c r="A566" s="1"/>
      <c r="B566" s="7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">
      <c r="A567" s="1"/>
      <c r="B567" s="7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">
      <c r="A568" s="1"/>
      <c r="B568" s="7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">
      <c r="A569" s="1"/>
      <c r="B569" s="7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">
      <c r="A570" s="1"/>
      <c r="B570" s="7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">
      <c r="A571" s="1"/>
      <c r="B571" s="7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">
      <c r="A572" s="1"/>
      <c r="B572" s="7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">
      <c r="A573" s="1"/>
      <c r="B573" s="7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">
      <c r="A574" s="1"/>
      <c r="B574" s="7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">
      <c r="A575" s="1"/>
      <c r="B575" s="7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">
      <c r="A576" s="1"/>
      <c r="B576" s="7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">
      <c r="A577" s="1"/>
      <c r="B577" s="7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">
      <c r="A578" s="1"/>
      <c r="B578" s="7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">
      <c r="A579" s="1"/>
      <c r="B579" s="7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">
      <c r="A580" s="1"/>
      <c r="B580" s="7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">
      <c r="A581" s="1"/>
      <c r="B581" s="7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">
      <c r="A582" s="1"/>
      <c r="B582" s="7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">
      <c r="A583" s="1"/>
      <c r="B583" s="7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">
      <c r="A584" s="1"/>
      <c r="B584" s="7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">
      <c r="A585" s="1"/>
      <c r="B585" s="7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">
      <c r="A586" s="1"/>
      <c r="B586" s="7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">
      <c r="A587" s="1"/>
      <c r="B587" s="7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">
      <c r="A588" s="1"/>
      <c r="B588" s="7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">
      <c r="A589" s="1"/>
      <c r="B589" s="7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">
      <c r="A590" s="1"/>
      <c r="B590" s="7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">
      <c r="A591" s="1"/>
      <c r="B591" s="7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">
      <c r="A592" s="1"/>
      <c r="B592" s="7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">
      <c r="A593" s="1"/>
      <c r="B593" s="7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">
      <c r="A594" s="1"/>
      <c r="B594" s="7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">
      <c r="A595" s="1"/>
      <c r="B595" s="7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">
      <c r="A596" s="1"/>
      <c r="B596" s="7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">
      <c r="A597" s="1"/>
      <c r="B597" s="7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">
      <c r="A598" s="1"/>
      <c r="B598" s="7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">
      <c r="A599" s="1"/>
      <c r="B599" s="7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">
      <c r="A600" s="1"/>
      <c r="B600" s="7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">
      <c r="A601" s="1"/>
      <c r="B601" s="7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">
      <c r="A602" s="1"/>
      <c r="B602" s="7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">
      <c r="A603" s="1"/>
      <c r="B603" s="7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">
      <c r="A604" s="1"/>
      <c r="B604" s="7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">
      <c r="A605" s="1"/>
      <c r="B605" s="7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">
      <c r="A606" s="1"/>
      <c r="B606" s="7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">
      <c r="A607" s="1"/>
      <c r="B607" s="7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">
      <c r="A608" s="1"/>
      <c r="B608" s="7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">
      <c r="A609" s="1"/>
      <c r="B609" s="7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">
      <c r="A610" s="1"/>
      <c r="B610" s="7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">
      <c r="A611" s="1"/>
      <c r="B611" s="7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">
      <c r="A612" s="1"/>
      <c r="B612" s="7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">
      <c r="A613" s="1"/>
      <c r="B613" s="7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">
      <c r="A614" s="1"/>
      <c r="B614" s="7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">
      <c r="A615" s="1"/>
      <c r="B615" s="7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">
      <c r="A616" s="1"/>
      <c r="B616" s="7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">
      <c r="A617" s="1"/>
      <c r="B617" s="7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">
      <c r="A618" s="1"/>
      <c r="B618" s="7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">
      <c r="A619" s="1"/>
      <c r="B619" s="7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">
      <c r="A620" s="1"/>
      <c r="B620" s="7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">
      <c r="A621" s="1"/>
      <c r="B621" s="7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">
      <c r="A622" s="1"/>
      <c r="B622" s="7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">
      <c r="A623" s="1"/>
      <c r="B623" s="7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">
      <c r="A624" s="1"/>
      <c r="B624" s="7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">
      <c r="A625" s="1"/>
      <c r="B625" s="7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">
      <c r="A626" s="1"/>
      <c r="B626" s="7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">
      <c r="A627" s="1"/>
      <c r="B627" s="7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">
      <c r="A628" s="1"/>
      <c r="B628" s="7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">
      <c r="A629" s="1"/>
      <c r="B629" s="7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">
      <c r="A630" s="1"/>
      <c r="B630" s="7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">
      <c r="A631" s="1"/>
      <c r="B631" s="7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">
      <c r="A632" s="1"/>
      <c r="B632" s="7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">
      <c r="A633" s="1"/>
      <c r="B633" s="7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">
      <c r="A634" s="1"/>
      <c r="B634" s="7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">
      <c r="A635" s="1"/>
      <c r="B635" s="7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">
      <c r="A636" s="1"/>
      <c r="B636" s="7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">
      <c r="A637" s="1"/>
      <c r="B637" s="7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">
      <c r="A638" s="1"/>
      <c r="B638" s="7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">
      <c r="A639" s="1"/>
      <c r="B639" s="7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">
      <c r="A640" s="1"/>
      <c r="B640" s="7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">
      <c r="A641" s="1"/>
      <c r="B641" s="7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">
      <c r="A642" s="1"/>
      <c r="B642" s="7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">
      <c r="A643" s="1"/>
      <c r="B643" s="7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">
      <c r="A644" s="1"/>
      <c r="B644" s="7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">
      <c r="A645" s="1"/>
      <c r="B645" s="7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">
      <c r="A646" s="1"/>
      <c r="B646" s="7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">
      <c r="A647" s="1"/>
      <c r="B647" s="7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">
      <c r="A648" s="1"/>
      <c r="B648" s="7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">
      <c r="A649" s="1"/>
      <c r="B649" s="7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">
      <c r="A650" s="1"/>
      <c r="B650" s="7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">
      <c r="A651" s="1"/>
      <c r="B651" s="7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">
      <c r="A652" s="1"/>
      <c r="B652" s="7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">
      <c r="A653" s="1"/>
      <c r="B653" s="7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">
      <c r="A654" s="1"/>
      <c r="B654" s="7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">
      <c r="A655" s="1"/>
      <c r="B655" s="7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">
      <c r="A656" s="1"/>
      <c r="B656" s="7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">
      <c r="A657" s="1"/>
      <c r="B657" s="7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">
      <c r="A658" s="1"/>
      <c r="B658" s="7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">
      <c r="A659" s="1"/>
      <c r="B659" s="7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">
      <c r="A660" s="1"/>
      <c r="B660" s="7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">
      <c r="A661" s="1"/>
      <c r="B661" s="7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">
      <c r="A662" s="1"/>
      <c r="B662" s="7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">
      <c r="A663" s="1"/>
      <c r="B663" s="7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">
      <c r="A664" s="1"/>
      <c r="B664" s="7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">
      <c r="A665" s="1"/>
      <c r="B665" s="7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">
      <c r="A666" s="1"/>
      <c r="B666" s="7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">
      <c r="A667" s="1"/>
      <c r="B667" s="7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">
      <c r="A668" s="1"/>
      <c r="B668" s="7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">
      <c r="A669" s="1"/>
      <c r="B669" s="7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">
      <c r="A670" s="1"/>
      <c r="B670" s="7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">
      <c r="A671" s="1"/>
      <c r="B671" s="7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">
      <c r="A672" s="1"/>
      <c r="B672" s="7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">
      <c r="A673" s="1"/>
      <c r="B673" s="7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">
      <c r="A674" s="1"/>
      <c r="B674" s="7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">
      <c r="A675" s="1"/>
      <c r="B675" s="7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">
      <c r="A676" s="1"/>
      <c r="B676" s="7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">
      <c r="A677" s="1"/>
      <c r="B677" s="7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">
      <c r="A678" s="1"/>
      <c r="B678" s="7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">
      <c r="A679" s="1"/>
      <c r="B679" s="7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">
      <c r="A680" s="1"/>
      <c r="B680" s="7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">
      <c r="A681" s="1"/>
      <c r="B681" s="7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">
      <c r="A682" s="1"/>
      <c r="B682" s="7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">
      <c r="A683" s="1"/>
      <c r="B683" s="7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">
      <c r="A684" s="1"/>
      <c r="B684" s="7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">
      <c r="A685" s="1"/>
      <c r="B685" s="7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">
      <c r="A686" s="1"/>
      <c r="B686" s="7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">
      <c r="A687" s="1"/>
      <c r="B687" s="7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">
      <c r="A688" s="1"/>
      <c r="B688" s="7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">
      <c r="A689" s="1"/>
      <c r="B689" s="7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">
      <c r="A690" s="1"/>
      <c r="B690" s="7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">
      <c r="A691" s="1"/>
      <c r="B691" s="7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">
      <c r="A692" s="1"/>
      <c r="B692" s="7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">
      <c r="A693" s="1"/>
      <c r="B693" s="7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">
      <c r="A694" s="1"/>
      <c r="B694" s="7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">
      <c r="A695" s="1"/>
      <c r="B695" s="7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">
      <c r="A696" s="1"/>
      <c r="B696" s="7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">
      <c r="A697" s="1"/>
      <c r="B697" s="7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">
      <c r="A698" s="1"/>
      <c r="B698" s="7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">
      <c r="A699" s="1"/>
      <c r="B699" s="7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">
      <c r="A700" s="1"/>
      <c r="B700" s="7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">
      <c r="A701" s="1"/>
      <c r="B701" s="7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">
      <c r="A702" s="1"/>
      <c r="B702" s="7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">
      <c r="A703" s="1"/>
      <c r="B703" s="7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">
      <c r="A704" s="1"/>
      <c r="B704" s="7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">
      <c r="A705" s="1"/>
      <c r="B705" s="7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">
      <c r="A706" s="1"/>
      <c r="B706" s="7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">
      <c r="A707" s="1"/>
      <c r="B707" s="7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">
      <c r="A708" s="1"/>
      <c r="B708" s="7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">
      <c r="A709" s="1"/>
      <c r="B709" s="7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">
      <c r="A710" s="1"/>
      <c r="B710" s="7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">
      <c r="A711" s="1"/>
      <c r="B711" s="7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">
      <c r="A712" s="1"/>
      <c r="B712" s="7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">
      <c r="A713" s="1"/>
      <c r="B713" s="7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">
      <c r="A714" s="1"/>
      <c r="B714" s="7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">
      <c r="A715" s="1"/>
      <c r="B715" s="7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">
      <c r="A716" s="1"/>
      <c r="B716" s="7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">
      <c r="A717" s="1"/>
      <c r="B717" s="7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">
      <c r="A718" s="1"/>
      <c r="B718" s="7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">
      <c r="A719" s="1"/>
      <c r="B719" s="7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">
      <c r="A720" s="1"/>
      <c r="B720" s="7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">
      <c r="A721" s="1"/>
      <c r="B721" s="7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">
      <c r="A722" s="1"/>
      <c r="B722" s="7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">
      <c r="A723" s="1"/>
      <c r="B723" s="7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">
      <c r="A724" s="1"/>
      <c r="B724" s="7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">
      <c r="A725" s="1"/>
      <c r="B725" s="7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">
      <c r="A726" s="1"/>
      <c r="B726" s="7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">
      <c r="A727" s="1"/>
      <c r="B727" s="7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">
      <c r="A728" s="1"/>
      <c r="B728" s="7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">
      <c r="A729" s="1"/>
      <c r="B729" s="7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">
      <c r="A730" s="1"/>
      <c r="B730" s="7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">
      <c r="A731" s="1"/>
      <c r="B731" s="7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">
      <c r="A732" s="1"/>
      <c r="B732" s="7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">
      <c r="A733" s="1"/>
      <c r="B733" s="7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">
      <c r="A734" s="1"/>
      <c r="B734" s="7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">
      <c r="A735" s="1"/>
      <c r="B735" s="7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">
      <c r="A736" s="1"/>
      <c r="B736" s="7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">
      <c r="A737" s="1"/>
      <c r="B737" s="7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">
      <c r="A738" s="1"/>
      <c r="B738" s="7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">
      <c r="A739" s="1"/>
      <c r="B739" s="7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">
      <c r="A740" s="1"/>
      <c r="B740" s="7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">
      <c r="A741" s="1"/>
      <c r="B741" s="7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">
      <c r="A742" s="1"/>
      <c r="B742" s="7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">
      <c r="A743" s="1"/>
      <c r="B743" s="7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">
      <c r="A744" s="1"/>
      <c r="B744" s="7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">
      <c r="A745" s="1"/>
      <c r="B745" s="7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">
      <c r="A746" s="1"/>
      <c r="B746" s="7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">
      <c r="A747" s="1"/>
      <c r="B747" s="7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">
      <c r="A748" s="1"/>
      <c r="B748" s="7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">
      <c r="A749" s="1"/>
      <c r="B749" s="7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">
      <c r="A750" s="1"/>
      <c r="B750" s="7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">
      <c r="A751" s="1"/>
      <c r="B751" s="7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">
      <c r="A752" s="1"/>
      <c r="B752" s="7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">
      <c r="A753" s="1"/>
      <c r="B753" s="7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">
      <c r="A754" s="1"/>
      <c r="B754" s="7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">
      <c r="A755" s="1"/>
      <c r="B755" s="7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">
      <c r="A756" s="1"/>
      <c r="B756" s="7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">
      <c r="A757" s="1"/>
      <c r="B757" s="7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">
      <c r="A758" s="1"/>
      <c r="B758" s="7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">
      <c r="A759" s="1"/>
      <c r="B759" s="7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">
      <c r="A760" s="1"/>
      <c r="B760" s="7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">
      <c r="A761" s="1"/>
      <c r="B761" s="7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">
      <c r="A762" s="1"/>
      <c r="B762" s="7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">
      <c r="A763" s="1"/>
      <c r="B763" s="7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">
      <c r="A764" s="1"/>
      <c r="B764" s="7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">
      <c r="A765" s="1"/>
      <c r="B765" s="7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">
      <c r="A766" s="1"/>
      <c r="B766" s="7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">
      <c r="A767" s="1"/>
      <c r="B767" s="7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">
      <c r="A768" s="1"/>
      <c r="B768" s="7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">
      <c r="A769" s="1"/>
      <c r="B769" s="7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">
      <c r="A770" s="1"/>
      <c r="B770" s="7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">
      <c r="A771" s="1"/>
      <c r="B771" s="7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">
      <c r="A772" s="1"/>
      <c r="B772" s="7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">
      <c r="A773" s="1"/>
      <c r="B773" s="7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">
      <c r="A774" s="1"/>
      <c r="B774" s="7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">
      <c r="A775" s="1"/>
      <c r="B775" s="7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">
      <c r="A776" s="1"/>
      <c r="B776" s="7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">
      <c r="A777" s="1"/>
      <c r="B777" s="7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">
      <c r="A778" s="1"/>
      <c r="B778" s="7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">
      <c r="A779" s="1"/>
      <c r="B779" s="7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">
      <c r="A780" s="1"/>
      <c r="B780" s="7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">
      <c r="A781" s="1"/>
      <c r="B781" s="7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">
      <c r="A782" s="1"/>
      <c r="B782" s="7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">
      <c r="A783" s="1"/>
      <c r="B783" s="7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">
      <c r="A784" s="1"/>
      <c r="B784" s="7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">
      <c r="A785" s="1"/>
      <c r="B785" s="7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">
      <c r="A786" s="1"/>
      <c r="B786" s="7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">
      <c r="A787" s="1"/>
      <c r="B787" s="7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">
      <c r="A788" s="1"/>
      <c r="B788" s="7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">
      <c r="A789" s="1"/>
      <c r="B789" s="7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">
      <c r="A790" s="1"/>
      <c r="B790" s="7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">
      <c r="A791" s="1"/>
      <c r="B791" s="7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">
      <c r="A792" s="1"/>
      <c r="B792" s="7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">
      <c r="A793" s="1"/>
      <c r="B793" s="7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">
      <c r="A794" s="1"/>
      <c r="B794" s="7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">
      <c r="A795" s="1"/>
      <c r="B795" s="7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">
      <c r="A796" s="1"/>
      <c r="B796" s="7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">
      <c r="A797" s="1"/>
      <c r="B797" s="7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">
      <c r="A798" s="1"/>
      <c r="B798" s="7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">
      <c r="A799" s="1"/>
      <c r="B799" s="7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">
      <c r="A800" s="1"/>
      <c r="B800" s="7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">
      <c r="A801" s="1"/>
      <c r="B801" s="7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">
      <c r="A802" s="1"/>
      <c r="B802" s="7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">
      <c r="A803" s="1"/>
      <c r="B803" s="7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">
      <c r="A804" s="1"/>
      <c r="B804" s="7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">
      <c r="A805" s="1"/>
      <c r="B805" s="7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">
      <c r="A806" s="1"/>
      <c r="B806" s="7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">
      <c r="A807" s="1"/>
      <c r="B807" s="7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">
      <c r="A808" s="1"/>
      <c r="B808" s="7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">
      <c r="A809" s="1"/>
      <c r="B809" s="7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">
      <c r="A810" s="1"/>
      <c r="B810" s="7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">
      <c r="A811" s="1"/>
      <c r="B811" s="7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">
      <c r="A812" s="1"/>
      <c r="B812" s="7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">
      <c r="A813" s="1"/>
      <c r="B813" s="7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">
      <c r="A814" s="1"/>
      <c r="B814" s="7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">
      <c r="A815" s="1"/>
      <c r="B815" s="7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">
      <c r="A816" s="1"/>
      <c r="B816" s="7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">
      <c r="A817" s="1"/>
      <c r="B817" s="7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">
      <c r="A818" s="1"/>
      <c r="B818" s="7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">
      <c r="A819" s="1"/>
      <c r="B819" s="7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">
      <c r="A820" s="1"/>
      <c r="B820" s="7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">
      <c r="A821" s="1"/>
      <c r="B821" s="7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">
      <c r="A822" s="1"/>
      <c r="B822" s="7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">
      <c r="A823" s="1"/>
      <c r="B823" s="7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">
      <c r="A824" s="1"/>
      <c r="B824" s="7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">
      <c r="A825" s="1"/>
      <c r="B825" s="7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">
      <c r="A826" s="1"/>
      <c r="B826" s="7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">
      <c r="A827" s="1"/>
      <c r="B827" s="7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">
      <c r="A828" s="1"/>
      <c r="B828" s="7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">
      <c r="A829" s="1"/>
      <c r="B829" s="7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">
      <c r="A830" s="1"/>
      <c r="B830" s="7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">
      <c r="A831" s="1"/>
      <c r="B831" s="7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">
      <c r="A832" s="1"/>
      <c r="B832" s="7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">
      <c r="A833" s="1"/>
      <c r="B833" s="7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">
      <c r="A834" s="1"/>
      <c r="B834" s="7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">
      <c r="A835" s="1"/>
      <c r="B835" s="7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">
      <c r="A836" s="1"/>
      <c r="B836" s="7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">
      <c r="A837" s="1"/>
      <c r="B837" s="7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">
      <c r="A838" s="1"/>
      <c r="B838" s="7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">
      <c r="A839" s="1"/>
      <c r="B839" s="7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">
      <c r="A840" s="1"/>
      <c r="B840" s="7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">
      <c r="A841" s="1"/>
      <c r="B841" s="7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">
      <c r="A842" s="1"/>
      <c r="B842" s="7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">
      <c r="A843" s="1"/>
      <c r="B843" s="7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">
      <c r="A844" s="1"/>
      <c r="B844" s="7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">
      <c r="A845" s="1"/>
      <c r="B845" s="7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">
      <c r="A846" s="1"/>
      <c r="B846" s="7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">
      <c r="A847" s="1"/>
      <c r="B847" s="7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">
      <c r="A848" s="1"/>
      <c r="B848" s="7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">
      <c r="A849" s="1"/>
      <c r="B849" s="7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">
      <c r="A850" s="1"/>
      <c r="B850" s="7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">
      <c r="A851" s="1"/>
      <c r="B851" s="7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">
      <c r="A852" s="1"/>
      <c r="B852" s="7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">
      <c r="A853" s="1"/>
      <c r="B853" s="7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">
      <c r="A854" s="1"/>
      <c r="B854" s="7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">
      <c r="A855" s="1"/>
      <c r="B855" s="7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">
      <c r="A856" s="1"/>
      <c r="B856" s="7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">
      <c r="A857" s="1"/>
      <c r="B857" s="7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">
      <c r="A858" s="1"/>
      <c r="B858" s="7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">
      <c r="A859" s="1"/>
      <c r="B859" s="7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">
      <c r="A860" s="1"/>
      <c r="B860" s="7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">
      <c r="A861" s="1"/>
      <c r="B861" s="7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">
      <c r="A862" s="1"/>
      <c r="B862" s="7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">
      <c r="A863" s="1"/>
      <c r="B863" s="7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">
      <c r="A864" s="1"/>
      <c r="B864" s="7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">
      <c r="A865" s="1"/>
      <c r="B865" s="7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">
      <c r="A866" s="1"/>
      <c r="B866" s="7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">
      <c r="A867" s="1"/>
      <c r="B867" s="7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">
      <c r="A868" s="1"/>
      <c r="B868" s="7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">
      <c r="A869" s="1"/>
      <c r="B869" s="7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">
      <c r="A870" s="1"/>
      <c r="B870" s="7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">
      <c r="A871" s="1"/>
      <c r="B871" s="7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">
      <c r="A872" s="1"/>
      <c r="B872" s="7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">
      <c r="A873" s="1"/>
      <c r="B873" s="7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">
      <c r="A874" s="1"/>
      <c r="B874" s="7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">
      <c r="A875" s="1"/>
      <c r="B875" s="7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">
      <c r="A876" s="1"/>
      <c r="B876" s="7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">
      <c r="A877" s="1"/>
      <c r="B877" s="7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">
      <c r="A878" s="1"/>
      <c r="B878" s="7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">
      <c r="A879" s="1"/>
      <c r="B879" s="7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">
      <c r="A880" s="1"/>
      <c r="B880" s="7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">
      <c r="A881" s="1"/>
      <c r="B881" s="7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">
      <c r="A882" s="1"/>
      <c r="B882" s="7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">
      <c r="A883" s="1"/>
      <c r="B883" s="7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">
      <c r="A884" s="1"/>
      <c r="B884" s="7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">
      <c r="A885" s="1"/>
      <c r="B885" s="7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">
      <c r="A886" s="1"/>
      <c r="B886" s="7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">
      <c r="A887" s="1"/>
      <c r="B887" s="7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">
      <c r="A888" s="1"/>
      <c r="B888" s="7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">
      <c r="A889" s="1"/>
      <c r="B889" s="7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">
      <c r="A890" s="1"/>
      <c r="B890" s="7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">
      <c r="A891" s="1"/>
      <c r="B891" s="7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">
      <c r="A892" s="1"/>
      <c r="B892" s="7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">
      <c r="A893" s="1"/>
      <c r="B893" s="7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">
      <c r="A894" s="1"/>
      <c r="B894" s="7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">
      <c r="A895" s="1"/>
      <c r="B895" s="7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">
      <c r="A896" s="1"/>
      <c r="B896" s="7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">
      <c r="A897" s="1"/>
      <c r="B897" s="7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">
      <c r="A898" s="1"/>
      <c r="B898" s="7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">
      <c r="A899" s="1"/>
      <c r="B899" s="7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">
      <c r="A900" s="1"/>
      <c r="B900" s="7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">
      <c r="A901" s="1"/>
      <c r="B901" s="7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">
      <c r="A902" s="1"/>
      <c r="B902" s="7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">
      <c r="A903" s="1"/>
      <c r="B903" s="7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">
      <c r="A904" s="1"/>
      <c r="B904" s="7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">
      <c r="A905" s="1"/>
      <c r="B905" s="7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">
      <c r="A906" s="1"/>
      <c r="B906" s="7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">
      <c r="A907" s="1"/>
      <c r="B907" s="7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">
      <c r="A908" s="1"/>
      <c r="B908" s="7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">
      <c r="A909" s="1"/>
      <c r="B909" s="7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">
      <c r="A910" s="1"/>
      <c r="B910" s="7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">
      <c r="A911" s="1"/>
      <c r="B911" s="7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">
      <c r="A912" s="1"/>
      <c r="B912" s="7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">
      <c r="A913" s="1"/>
      <c r="B913" s="7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">
      <c r="A914" s="1"/>
      <c r="B914" s="7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">
      <c r="A915" s="1"/>
      <c r="B915" s="7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">
      <c r="A916" s="1"/>
      <c r="B916" s="7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">
      <c r="A917" s="1"/>
      <c r="B917" s="7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">
      <c r="A918" s="1"/>
      <c r="B918" s="7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">
      <c r="A919" s="1"/>
      <c r="B919" s="7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">
      <c r="A920" s="1"/>
      <c r="B920" s="7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">
      <c r="A921" s="1"/>
      <c r="B921" s="7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">
      <c r="A922" s="1"/>
      <c r="B922" s="7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">
      <c r="A923" s="1"/>
      <c r="B923" s="7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">
      <c r="A924" s="1"/>
      <c r="B924" s="7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">
      <c r="A925" s="1"/>
      <c r="B925" s="7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">
      <c r="A926" s="1"/>
      <c r="B926" s="7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">
      <c r="A927" s="1"/>
      <c r="B927" s="7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">
      <c r="A928" s="1"/>
      <c r="B928" s="7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">
      <c r="A929" s="1"/>
      <c r="B929" s="7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">
      <c r="A930" s="1"/>
      <c r="B930" s="7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">
      <c r="A931" s="1"/>
      <c r="B931" s="7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">
      <c r="A932" s="1"/>
      <c r="B932" s="7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">
      <c r="A933" s="1"/>
      <c r="B933" s="7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">
      <c r="A934" s="1"/>
      <c r="B934" s="7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">
      <c r="A935" s="1"/>
      <c r="B935" s="7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">
      <c r="A936" s="1"/>
      <c r="B936" s="7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">
      <c r="A937" s="1"/>
      <c r="B937" s="7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">
      <c r="A938" s="1"/>
      <c r="B938" s="7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">
      <c r="A939" s="1"/>
      <c r="B939" s="7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">
      <c r="A940" s="1"/>
      <c r="B940" s="7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">
      <c r="A941" s="1"/>
      <c r="B941" s="7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">
      <c r="A942" s="1"/>
      <c r="B942" s="7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">
      <c r="A943" s="1"/>
      <c r="B943" s="7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">
      <c r="A944" s="1"/>
      <c r="B944" s="7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">
      <c r="A945" s="1"/>
      <c r="B945" s="7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">
      <c r="A946" s="1"/>
      <c r="B946" s="7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">
      <c r="A947" s="1"/>
      <c r="B947" s="7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">
      <c r="A948" s="1"/>
      <c r="B948" s="7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">
      <c r="A949" s="1"/>
      <c r="B949" s="7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">
      <c r="A950" s="1"/>
      <c r="B950" s="7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">
      <c r="A951" s="1"/>
      <c r="B951" s="7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">
      <c r="A952" s="1"/>
      <c r="B952" s="7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">
      <c r="A953" s="1"/>
      <c r="B953" s="7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">
      <c r="A954" s="1"/>
      <c r="B954" s="7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">
      <c r="A955" s="1"/>
      <c r="B955" s="7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">
      <c r="A956" s="1"/>
      <c r="B956" s="7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">
      <c r="A957" s="1"/>
      <c r="B957" s="7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">
      <c r="A958" s="1"/>
      <c r="B958" s="7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">
      <c r="A959" s="1"/>
      <c r="B959" s="7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">
      <c r="A960" s="1"/>
      <c r="B960" s="7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">
      <c r="A961" s="1"/>
      <c r="B961" s="7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">
      <c r="A962" s="1"/>
      <c r="B962" s="7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">
      <c r="A963" s="1"/>
      <c r="B963" s="7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">
      <c r="A964" s="1"/>
      <c r="B964" s="7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">
      <c r="A965" s="1"/>
      <c r="B965" s="7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">
      <c r="A966" s="1"/>
      <c r="B966" s="7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4">
      <c r="A967" s="1"/>
      <c r="B967" s="7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4">
      <c r="A968" s="1"/>
      <c r="B968" s="7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4">
      <c r="A969" s="1"/>
      <c r="B969" s="7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4">
      <c r="A970" s="1"/>
      <c r="B970" s="7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4">
      <c r="A971" s="1"/>
      <c r="B971" s="7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4">
      <c r="A972" s="1"/>
      <c r="B972" s="7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4">
      <c r="A973" s="1"/>
      <c r="B973" s="7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4">
      <c r="A974" s="1"/>
      <c r="B974" s="7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4">
      <c r="A975" s="1"/>
      <c r="B975" s="7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4">
      <c r="A976" s="1"/>
      <c r="B976" s="7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4">
      <c r="A977" s="1"/>
      <c r="B977" s="7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4">
      <c r="A978" s="1"/>
      <c r="B978" s="7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4">
      <c r="A979" s="1"/>
      <c r="B979" s="7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4">
      <c r="A980" s="1"/>
      <c r="B980" s="7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4">
      <c r="A981" s="1"/>
      <c r="B981" s="7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4">
      <c r="A982" s="1"/>
      <c r="B982" s="7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4">
      <c r="A983" s="1"/>
      <c r="B983" s="7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4">
      <c r="A984" s="1"/>
      <c r="B984" s="7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4">
      <c r="A985" s="1"/>
      <c r="B985" s="7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4">
      <c r="A986" s="1"/>
      <c r="B986" s="7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4">
      <c r="A987" s="1"/>
      <c r="B987" s="7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4">
      <c r="A988" s="1"/>
      <c r="B988" s="7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4">
      <c r="A989" s="1"/>
      <c r="B989" s="7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4">
      <c r="A990" s="1"/>
      <c r="B990" s="7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4">
      <c r="A991" s="1"/>
      <c r="B991" s="7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4">
      <c r="A992" s="1"/>
      <c r="B992" s="7"/>
      <c r="C992" s="1"/>
      <c r="D992" s="1"/>
      <c r="E992" s="1"/>
      <c r="F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4">
      <c r="A993" s="1"/>
      <c r="B993" s="7"/>
      <c r="C993" s="1"/>
      <c r="D993" s="1"/>
      <c r="E993" s="1"/>
      <c r="F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4">
      <c r="A994" s="1"/>
      <c r="B994" s="7"/>
      <c r="C994" s="1"/>
      <c r="D994" s="1"/>
      <c r="E994" s="1"/>
      <c r="F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4">
      <c r="A995" s="1"/>
      <c r="B995" s="7"/>
      <c r="C995" s="1"/>
      <c r="D995" s="1"/>
      <c r="E995" s="1"/>
      <c r="F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4">
      <c r="A996" s="1"/>
      <c r="B996" s="7"/>
      <c r="C996" s="1"/>
      <c r="D996" s="1"/>
      <c r="E996" s="1"/>
      <c r="F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4">
      <c r="A997" s="1"/>
      <c r="B997" s="7"/>
      <c r="C997" s="1"/>
      <c r="D997" s="1"/>
      <c r="E997" s="1"/>
      <c r="F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4">
      <c r="A998" s="1"/>
      <c r="B998" s="7"/>
      <c r="C998" s="1"/>
      <c r="D998" s="1"/>
      <c r="E998" s="1"/>
      <c r="F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4">
      <c r="A999" s="1"/>
      <c r="B999" s="7"/>
      <c r="C999" s="1"/>
      <c r="D999" s="1"/>
      <c r="E999" s="1"/>
      <c r="F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</sheetData>
  <mergeCells count="13">
    <mergeCell ref="C2:D2"/>
    <mergeCell ref="C177:D177"/>
    <mergeCell ref="C174:F174"/>
    <mergeCell ref="D5:F5"/>
    <mergeCell ref="C4:F4"/>
    <mergeCell ref="F8:F9"/>
    <mergeCell ref="F25:F26"/>
    <mergeCell ref="C187:D187"/>
    <mergeCell ref="H23:K23"/>
    <mergeCell ref="C178:D178"/>
    <mergeCell ref="C185:D185"/>
    <mergeCell ref="C184:D184"/>
    <mergeCell ref="C180:D180"/>
  </mergeCells>
  <pageMargins left="0.75" right="0.75" top="1" bottom="1" header="0.5" footer="0.5"/>
  <drawing r:id="rId1"/>
  <tableParts count="1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L999"/>
  <sheetViews>
    <sheetView showGridLines="0" workbookViewId="0">
      <pane xSplit="2" topLeftCell="C1" activePane="topRight" state="frozen"/>
      <selection pane="topRight" activeCell="B4" sqref="B4"/>
    </sheetView>
  </sheetViews>
  <sheetFormatPr baseColWidth="10" defaultColWidth="14.5" defaultRowHeight="15" customHeight="1" x14ac:dyDescent="0"/>
  <cols>
    <col min="1" max="1" width="2.1640625" customWidth="1"/>
    <col min="2" max="2" width="28.6640625" customWidth="1"/>
    <col min="3" max="5" width="15" customWidth="1"/>
    <col min="6" max="6" width="27.1640625" customWidth="1"/>
    <col min="7" max="7" width="9.1640625" customWidth="1"/>
    <col min="8" max="16" width="12" customWidth="1"/>
    <col min="17" max="38" width="13" customWidth="1"/>
  </cols>
  <sheetData>
    <row r="1" spans="1:38" ht="14">
      <c r="A1" s="1"/>
      <c r="B1" s="7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>
      <c r="A2" s="1"/>
      <c r="B2" s="12" t="s">
        <v>154</v>
      </c>
      <c r="C2" s="88">
        <v>43617</v>
      </c>
      <c r="D2" s="76"/>
      <c r="E2" s="1"/>
      <c r="F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4">
      <c r="A3" s="1"/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60.75" customHeight="1">
      <c r="A4" s="1"/>
      <c r="B4" s="1"/>
      <c r="C4" s="74" t="s">
        <v>66</v>
      </c>
      <c r="D4" s="73"/>
      <c r="E4" s="73"/>
      <c r="F4" s="7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4">
      <c r="A5" s="1"/>
      <c r="B5" s="7"/>
      <c r="C5" s="13"/>
      <c r="D5" s="72"/>
      <c r="E5" s="73"/>
      <c r="F5" s="7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1" customHeight="1">
      <c r="A6" s="1"/>
      <c r="B6" s="14" t="s">
        <v>2</v>
      </c>
      <c r="C6" s="1"/>
      <c r="D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4">
      <c r="A7" s="1"/>
      <c r="B7" s="15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 customHeight="1">
      <c r="A8" s="1"/>
      <c r="B8" s="16" t="s">
        <v>67</v>
      </c>
      <c r="C8" s="17" t="s">
        <v>68</v>
      </c>
      <c r="D8" s="17" t="s">
        <v>69</v>
      </c>
      <c r="E8" s="17" t="s">
        <v>70</v>
      </c>
      <c r="F8" s="83" t="s">
        <v>71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8.75" customHeight="1">
      <c r="A9" s="1"/>
      <c r="B9" s="18" t="s">
        <v>72</v>
      </c>
      <c r="C9" s="19">
        <f t="shared" ref="C9:E9" si="0">C11</f>
        <v>0</v>
      </c>
      <c r="D9" s="19">
        <f t="shared" si="0"/>
        <v>0</v>
      </c>
      <c r="E9" s="19">
        <f t="shared" si="0"/>
        <v>0</v>
      </c>
      <c r="F9" s="8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4">
      <c r="A10" s="1"/>
      <c r="B10" s="10"/>
      <c r="C10" s="1"/>
      <c r="D10" s="1"/>
      <c r="E10" s="1"/>
      <c r="F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">
      <c r="A11" s="1"/>
      <c r="B11" s="4" t="str">
        <f>Categorias!B11</f>
        <v>INGRESOS TOTALES</v>
      </c>
      <c r="C11" s="22">
        <f t="shared" ref="C11:E11" si="1">SUM(C12:C20)</f>
        <v>0</v>
      </c>
      <c r="D11" s="22">
        <f t="shared" si="1"/>
        <v>0</v>
      </c>
      <c r="E11" s="22">
        <f t="shared" si="1"/>
        <v>0</v>
      </c>
      <c r="F11" s="23"/>
      <c r="H11" s="24" t="s">
        <v>73</v>
      </c>
      <c r="I11" s="24" t="s">
        <v>74</v>
      </c>
      <c r="J11" s="24" t="s">
        <v>75</v>
      </c>
      <c r="K11" s="24" t="s">
        <v>76</v>
      </c>
      <c r="L11" s="24" t="s">
        <v>77</v>
      </c>
      <c r="M11" s="24" t="s">
        <v>78</v>
      </c>
      <c r="N11" s="24" t="s">
        <v>79</v>
      </c>
      <c r="O11" s="24" t="s">
        <v>80</v>
      </c>
      <c r="P11" s="24" t="s">
        <v>81</v>
      </c>
      <c r="Q11" s="24" t="s">
        <v>82</v>
      </c>
      <c r="R11" s="24" t="s">
        <v>83</v>
      </c>
      <c r="S11" s="24" t="s">
        <v>84</v>
      </c>
      <c r="T11" s="24" t="s">
        <v>85</v>
      </c>
      <c r="U11" s="24" t="s">
        <v>86</v>
      </c>
      <c r="V11" s="24" t="s">
        <v>87</v>
      </c>
      <c r="W11" s="24" t="s">
        <v>88</v>
      </c>
      <c r="X11" s="24" t="s">
        <v>89</v>
      </c>
      <c r="Y11" s="24" t="s">
        <v>90</v>
      </c>
      <c r="Z11" s="24" t="s">
        <v>91</v>
      </c>
      <c r="AA11" s="24" t="s">
        <v>92</v>
      </c>
      <c r="AB11" s="24" t="s">
        <v>93</v>
      </c>
      <c r="AC11" s="24" t="s">
        <v>94</v>
      </c>
      <c r="AD11" s="24" t="s">
        <v>95</v>
      </c>
      <c r="AE11" s="24" t="s">
        <v>96</v>
      </c>
      <c r="AF11" s="24" t="s">
        <v>97</v>
      </c>
      <c r="AG11" s="24" t="s">
        <v>98</v>
      </c>
      <c r="AH11" s="24" t="s">
        <v>99</v>
      </c>
      <c r="AI11" s="24" t="s">
        <v>100</v>
      </c>
      <c r="AJ11" s="24" t="s">
        <v>101</v>
      </c>
      <c r="AK11" s="24" t="s">
        <v>102</v>
      </c>
      <c r="AL11" s="24" t="s">
        <v>103</v>
      </c>
    </row>
    <row r="12" spans="1:38" ht="14">
      <c r="A12" s="1"/>
      <c r="B12" s="5" t="str">
        <f>Categorias!B12</f>
        <v>Salario</v>
      </c>
      <c r="C12" s="30">
        <v>0</v>
      </c>
      <c r="D12" s="27">
        <f>SUM('Junio 2019'!$H12:$AL12)</f>
        <v>0</v>
      </c>
      <c r="E12" s="26">
        <f t="shared" ref="E12:E20" si="2">D12-C12</f>
        <v>0</v>
      </c>
      <c r="F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ht="14">
      <c r="A13" s="1"/>
      <c r="B13" s="5" t="str">
        <f>Categorias!B13</f>
        <v>Salario de pareja</v>
      </c>
      <c r="C13" s="30">
        <v>0</v>
      </c>
      <c r="D13" s="27">
        <f>SUM('Junio 2019'!$H13:$AL13)</f>
        <v>0</v>
      </c>
      <c r="E13" s="26">
        <f t="shared" si="2"/>
        <v>0</v>
      </c>
      <c r="F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ht="14">
      <c r="A14" s="1"/>
      <c r="B14" s="5" t="str">
        <f>Categorias!B14</f>
        <v>Bonos en el trabajo</v>
      </c>
      <c r="C14" s="30">
        <v>0</v>
      </c>
      <c r="D14" s="27">
        <f>SUM('Junio 2019'!$H14:$AL14)</f>
        <v>0</v>
      </c>
      <c r="E14" s="26">
        <f t="shared" si="2"/>
        <v>0</v>
      </c>
      <c r="F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ht="14">
      <c r="A15" s="1"/>
      <c r="B15" s="5" t="str">
        <f>Categorias!B15</f>
        <v>Intereses bancarios</v>
      </c>
      <c r="C15" s="30">
        <v>0</v>
      </c>
      <c r="D15" s="27">
        <f>SUM('Junio 2019'!$H15:$AL15)</f>
        <v>0</v>
      </c>
      <c r="E15" s="26">
        <f t="shared" si="2"/>
        <v>0</v>
      </c>
      <c r="F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ht="14">
      <c r="A16" s="1"/>
      <c r="B16" s="5" t="str">
        <f>Categorias!B16</f>
        <v>Inversiones</v>
      </c>
      <c r="C16" s="30">
        <v>0</v>
      </c>
      <c r="D16" s="27">
        <f>SUM('Junio 2019'!$H16:$AL16)</f>
        <v>0</v>
      </c>
      <c r="E16" s="26">
        <f t="shared" si="2"/>
        <v>0</v>
      </c>
      <c r="F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ht="14">
      <c r="A17" s="1"/>
      <c r="B17" s="5" t="str">
        <f>Categorias!B17</f>
        <v>Ventas de artículos</v>
      </c>
      <c r="C17" s="30">
        <v>0</v>
      </c>
      <c r="D17" s="27">
        <f>SUM('Junio 2019'!$H17:$AL17)</f>
        <v>0</v>
      </c>
      <c r="E17" s="26">
        <f t="shared" si="2"/>
        <v>0</v>
      </c>
      <c r="F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ht="14">
      <c r="A18" s="1"/>
      <c r="B18" s="5" t="str">
        <f>Categorias!B18</f>
        <v>Otros ingresos</v>
      </c>
      <c r="C18" s="30">
        <v>0</v>
      </c>
      <c r="D18" s="27">
        <f>SUM('Junio 2019'!$H18:$AL18)</f>
        <v>0</v>
      </c>
      <c r="E18" s="26">
        <f t="shared" si="2"/>
        <v>0</v>
      </c>
      <c r="F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ht="14">
      <c r="A19" s="1"/>
      <c r="B19" s="5" t="str">
        <f>Categorias!B19</f>
        <v>-</v>
      </c>
      <c r="C19" s="30">
        <v>0</v>
      </c>
      <c r="D19" s="27">
        <f>SUM('Junio 2019'!$H19:$AL19)</f>
        <v>0</v>
      </c>
      <c r="E19" s="26">
        <f t="shared" si="2"/>
        <v>0</v>
      </c>
      <c r="F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ht="14">
      <c r="A20" s="1"/>
      <c r="B20" s="5" t="str">
        <f>Categorias!B20</f>
        <v>-</v>
      </c>
      <c r="C20" s="30">
        <v>0</v>
      </c>
      <c r="D20" s="27">
        <f>SUM('Junio 2019'!$H20:$AL20)</f>
        <v>0</v>
      </c>
      <c r="E20" s="26">
        <f t="shared" si="2"/>
        <v>0</v>
      </c>
      <c r="F20" s="28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1:38" ht="14">
      <c r="A21" s="1"/>
      <c r="B21" s="9"/>
      <c r="C21" s="1"/>
      <c r="D21" s="1"/>
      <c r="E21" s="1"/>
      <c r="F21" s="1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ht="14">
      <c r="A22" s="1"/>
      <c r="B22" s="9"/>
      <c r="C22" s="1"/>
      <c r="D22" s="1"/>
      <c r="E22" s="1"/>
      <c r="F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31"/>
    </row>
    <row r="23" spans="1:38" ht="21" customHeight="1">
      <c r="A23" s="1"/>
      <c r="B23" s="32" t="s">
        <v>12</v>
      </c>
      <c r="C23" s="1"/>
      <c r="D23" s="1"/>
      <c r="E23" s="1"/>
      <c r="F23" s="1"/>
      <c r="H23" s="87" t="s">
        <v>109</v>
      </c>
      <c r="I23" s="73"/>
      <c r="J23" s="73"/>
      <c r="K23" s="7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31"/>
    </row>
    <row r="24" spans="1:38" ht="14">
      <c r="A24" s="1"/>
      <c r="B24" s="33"/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31"/>
    </row>
    <row r="25" spans="1:38" ht="30" customHeight="1">
      <c r="A25" s="1"/>
      <c r="B25" s="16" t="s">
        <v>67</v>
      </c>
      <c r="C25" s="17" t="s">
        <v>105</v>
      </c>
      <c r="D25" s="17" t="s">
        <v>106</v>
      </c>
      <c r="E25" s="17" t="s">
        <v>70</v>
      </c>
      <c r="F25" s="83" t="s">
        <v>71</v>
      </c>
      <c r="H25" s="1" t="s">
        <v>107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9.5" customHeight="1">
      <c r="A26" s="1"/>
      <c r="B26" s="34" t="s">
        <v>72</v>
      </c>
      <c r="C26" s="35">
        <f t="shared" ref="C26:E26" si="3">C28+C37+C45+C58+C68+C77+C88+C97+C107+C115+C126+C136+C146+C158</f>
        <v>0</v>
      </c>
      <c r="D26" s="35">
        <f t="shared" si="3"/>
        <v>0</v>
      </c>
      <c r="E26" s="35">
        <f t="shared" si="3"/>
        <v>0</v>
      </c>
      <c r="F26" s="84"/>
      <c r="H26" s="1" t="s">
        <v>108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">
      <c r="A27" s="1"/>
      <c r="B27" s="8"/>
      <c r="C27" s="1"/>
      <c r="D27" s="1"/>
      <c r="E27" s="1"/>
      <c r="F27" s="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">
      <c r="A28" s="1"/>
      <c r="B28" s="36" t="str">
        <f>Categorias!B24</f>
        <v>PRIMERO ES LO PRIMERO</v>
      </c>
      <c r="C28" s="22">
        <f t="shared" ref="C28:E28" si="4">SUM(C29:C35)</f>
        <v>0</v>
      </c>
      <c r="D28" s="22">
        <f t="shared" si="4"/>
        <v>0</v>
      </c>
      <c r="E28" s="22">
        <f t="shared" si="4"/>
        <v>0</v>
      </c>
      <c r="F28" s="23"/>
      <c r="G28" s="31"/>
      <c r="H28" s="24" t="s">
        <v>73</v>
      </c>
      <c r="I28" s="24" t="s">
        <v>74</v>
      </c>
      <c r="J28" s="24" t="s">
        <v>75</v>
      </c>
      <c r="K28" s="24" t="s">
        <v>76</v>
      </c>
      <c r="L28" s="24" t="s">
        <v>77</v>
      </c>
      <c r="M28" s="24" t="s">
        <v>78</v>
      </c>
      <c r="N28" s="24" t="s">
        <v>79</v>
      </c>
      <c r="O28" s="24" t="s">
        <v>80</v>
      </c>
      <c r="P28" s="24" t="s">
        <v>81</v>
      </c>
      <c r="Q28" s="24" t="s">
        <v>82</v>
      </c>
      <c r="R28" s="24" t="s">
        <v>83</v>
      </c>
      <c r="S28" s="24" t="s">
        <v>84</v>
      </c>
      <c r="T28" s="24" t="s">
        <v>85</v>
      </c>
      <c r="U28" s="24" t="s">
        <v>86</v>
      </c>
      <c r="V28" s="24" t="s">
        <v>87</v>
      </c>
      <c r="W28" s="24" t="s">
        <v>88</v>
      </c>
      <c r="X28" s="24" t="s">
        <v>89</v>
      </c>
      <c r="Y28" s="24" t="s">
        <v>90</v>
      </c>
      <c r="Z28" s="24" t="s">
        <v>91</v>
      </c>
      <c r="AA28" s="24" t="s">
        <v>92</v>
      </c>
      <c r="AB28" s="24" t="s">
        <v>93</v>
      </c>
      <c r="AC28" s="24" t="s">
        <v>94</v>
      </c>
      <c r="AD28" s="24" t="s">
        <v>95</v>
      </c>
      <c r="AE28" s="24" t="s">
        <v>96</v>
      </c>
      <c r="AF28" s="24" t="s">
        <v>97</v>
      </c>
      <c r="AG28" s="24" t="s">
        <v>98</v>
      </c>
      <c r="AH28" s="24" t="s">
        <v>99</v>
      </c>
      <c r="AI28" s="24" t="s">
        <v>100</v>
      </c>
      <c r="AJ28" s="24" t="s">
        <v>101</v>
      </c>
      <c r="AK28" s="24" t="s">
        <v>102</v>
      </c>
      <c r="AL28" s="24" t="s">
        <v>103</v>
      </c>
    </row>
    <row r="29" spans="1:38" ht="14">
      <c r="A29" s="1"/>
      <c r="B29" s="5" t="str">
        <f>Categorias!B25</f>
        <v>Impuestos</v>
      </c>
      <c r="C29" s="30">
        <v>0</v>
      </c>
      <c r="D29" s="26">
        <f>SUM('Junio 2019'!$H29:$AL29)</f>
        <v>0</v>
      </c>
      <c r="E29" s="26">
        <f t="shared" ref="E29:E35" si="5">C29-D29</f>
        <v>0</v>
      </c>
      <c r="F29" s="28"/>
      <c r="G29" s="31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8" ht="14">
      <c r="A30" s="1"/>
      <c r="B30" s="5" t="str">
        <f>Categorias!B26</f>
        <v>Ofrenda</v>
      </c>
      <c r="C30" s="30">
        <v>0</v>
      </c>
      <c r="D30" s="26">
        <f>SUM('Junio 2019'!$H30:$AL30)</f>
        <v>0</v>
      </c>
      <c r="E30" s="26">
        <f t="shared" si="5"/>
        <v>0</v>
      </c>
      <c r="F30" s="28"/>
      <c r="G30" s="31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ht="14">
      <c r="A31" s="1"/>
      <c r="B31" s="5" t="str">
        <f>Categorias!B27</f>
        <v>Jubilación</v>
      </c>
      <c r="C31" s="30">
        <v>0</v>
      </c>
      <c r="D31" s="26">
        <f>SUM('Junio 2019'!$H31:$AL31)</f>
        <v>0</v>
      </c>
      <c r="E31" s="26">
        <f t="shared" si="5"/>
        <v>0</v>
      </c>
      <c r="F31" s="28"/>
      <c r="G31" s="3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1:38" ht="14">
      <c r="A32" s="1"/>
      <c r="B32" s="5">
        <f>Categorias!B28</f>
        <v>0</v>
      </c>
      <c r="C32" s="30">
        <v>0</v>
      </c>
      <c r="D32" s="26">
        <f>SUM('Junio 2019'!$H32:$AL32)</f>
        <v>0</v>
      </c>
      <c r="E32" s="26">
        <f t="shared" si="5"/>
        <v>0</v>
      </c>
      <c r="F32" s="28"/>
      <c r="G32" s="31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8" ht="14">
      <c r="A33" s="1"/>
      <c r="B33" s="5">
        <f>Categorias!B29</f>
        <v>0</v>
      </c>
      <c r="C33" s="30">
        <v>0</v>
      </c>
      <c r="D33" s="26">
        <f>SUM('Junio 2019'!$H33:$AL33)</f>
        <v>0</v>
      </c>
      <c r="E33" s="26">
        <f t="shared" si="5"/>
        <v>0</v>
      </c>
      <c r="F33" s="28"/>
      <c r="G33" s="31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ht="14">
      <c r="A34" s="1"/>
      <c r="B34" s="5">
        <f>Categorias!B30</f>
        <v>0</v>
      </c>
      <c r="C34" s="30">
        <v>0</v>
      </c>
      <c r="D34" s="26">
        <f>SUM('Junio 2019'!$H34:$AL34)</f>
        <v>0</v>
      </c>
      <c r="E34" s="26">
        <f t="shared" si="5"/>
        <v>0</v>
      </c>
      <c r="F34" s="28"/>
      <c r="G34" s="31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ht="14">
      <c r="A35" s="1"/>
      <c r="B35" s="5" t="str">
        <f>Categorias!B31</f>
        <v>-</v>
      </c>
      <c r="C35" s="30">
        <v>0</v>
      </c>
      <c r="D35" s="26">
        <f>SUM('Junio 2019'!$H35:$AL35)</f>
        <v>0</v>
      </c>
      <c r="E35" s="26">
        <f t="shared" si="5"/>
        <v>0</v>
      </c>
      <c r="F35" s="28"/>
      <c r="G35" s="31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ht="14">
      <c r="A36" s="1"/>
      <c r="B36" s="7"/>
      <c r="C36" s="29"/>
      <c r="D36" s="29"/>
      <c r="E36" s="29"/>
      <c r="F36" s="1"/>
      <c r="G36" s="31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ht="14">
      <c r="A37" s="1"/>
      <c r="B37" s="4" t="str">
        <f>Categorias!B33</f>
        <v>SALUD</v>
      </c>
      <c r="C37" s="22">
        <f t="shared" ref="C37:E37" si="6">SUM(C38:C43)</f>
        <v>0</v>
      </c>
      <c r="D37" s="22">
        <f t="shared" si="6"/>
        <v>0</v>
      </c>
      <c r="E37" s="22">
        <f t="shared" si="6"/>
        <v>0</v>
      </c>
      <c r="F37" s="23"/>
      <c r="G37" s="31"/>
      <c r="H37" s="24" t="s">
        <v>73</v>
      </c>
      <c r="I37" s="24" t="s">
        <v>74</v>
      </c>
      <c r="J37" s="24" t="s">
        <v>75</v>
      </c>
      <c r="K37" s="24" t="s">
        <v>76</v>
      </c>
      <c r="L37" s="24" t="s">
        <v>77</v>
      </c>
      <c r="M37" s="24" t="s">
        <v>78</v>
      </c>
      <c r="N37" s="24" t="s">
        <v>79</v>
      </c>
      <c r="O37" s="24" t="s">
        <v>80</v>
      </c>
      <c r="P37" s="24" t="s">
        <v>81</v>
      </c>
      <c r="Q37" s="24" t="s">
        <v>82</v>
      </c>
      <c r="R37" s="24" t="s">
        <v>83</v>
      </c>
      <c r="S37" s="24" t="s">
        <v>84</v>
      </c>
      <c r="T37" s="24" t="s">
        <v>85</v>
      </c>
      <c r="U37" s="24" t="s">
        <v>86</v>
      </c>
      <c r="V37" s="24" t="s">
        <v>87</v>
      </c>
      <c r="W37" s="24" t="s">
        <v>88</v>
      </c>
      <c r="X37" s="24" t="s">
        <v>89</v>
      </c>
      <c r="Y37" s="24" t="s">
        <v>90</v>
      </c>
      <c r="Z37" s="24" t="s">
        <v>91</v>
      </c>
      <c r="AA37" s="24" t="s">
        <v>92</v>
      </c>
      <c r="AB37" s="24" t="s">
        <v>93</v>
      </c>
      <c r="AC37" s="24" t="s">
        <v>94</v>
      </c>
      <c r="AD37" s="24" t="s">
        <v>95</v>
      </c>
      <c r="AE37" s="24" t="s">
        <v>96</v>
      </c>
      <c r="AF37" s="24" t="s">
        <v>97</v>
      </c>
      <c r="AG37" s="24" t="s">
        <v>98</v>
      </c>
      <c r="AH37" s="24" t="s">
        <v>99</v>
      </c>
      <c r="AI37" s="24" t="s">
        <v>100</v>
      </c>
      <c r="AJ37" s="24" t="s">
        <v>101</v>
      </c>
      <c r="AK37" s="24" t="s">
        <v>102</v>
      </c>
      <c r="AL37" s="24" t="s">
        <v>103</v>
      </c>
    </row>
    <row r="38" spans="1:38" ht="14">
      <c r="A38" s="1"/>
      <c r="B38" s="5" t="str">
        <f>Categorias!B34</f>
        <v>Seguro de gastos médicos</v>
      </c>
      <c r="C38" s="30">
        <v>0</v>
      </c>
      <c r="D38" s="26">
        <f>SUM('Junio 2019'!$H38:$AL38)</f>
        <v>0</v>
      </c>
      <c r="E38" s="26">
        <f t="shared" ref="E38:E43" si="7">C38-D38</f>
        <v>0</v>
      </c>
      <c r="F38" s="28"/>
      <c r="G38" s="31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 ht="14">
      <c r="A39" s="1"/>
      <c r="B39" s="5" t="str">
        <f>Categorias!B35</f>
        <v>Medicamentos</v>
      </c>
      <c r="C39" s="30">
        <v>0</v>
      </c>
      <c r="D39" s="26">
        <f>SUM('Junio 2019'!$H39:$AL39)</f>
        <v>0</v>
      </c>
      <c r="E39" s="26">
        <f t="shared" si="7"/>
        <v>0</v>
      </c>
      <c r="F39" s="28"/>
      <c r="G39" s="3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 ht="14">
      <c r="A40" s="1"/>
      <c r="B40" s="5" t="str">
        <f>Categorias!B36</f>
        <v>Dentista</v>
      </c>
      <c r="C40" s="30">
        <v>0</v>
      </c>
      <c r="D40" s="26">
        <f>SUM('Junio 2019'!$H40:$AL40)</f>
        <v>0</v>
      </c>
      <c r="E40" s="26">
        <f t="shared" si="7"/>
        <v>0</v>
      </c>
      <c r="F40" s="2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 ht="14">
      <c r="A41" s="1"/>
      <c r="B41" s="5" t="str">
        <f>Categorias!B37</f>
        <v>Otros</v>
      </c>
      <c r="C41" s="30">
        <v>0</v>
      </c>
      <c r="D41" s="26">
        <f>SUM('Junio 2019'!$H41:$AL41)</f>
        <v>0</v>
      </c>
      <c r="E41" s="26">
        <f t="shared" si="7"/>
        <v>0</v>
      </c>
      <c r="F41" s="2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 ht="14">
      <c r="A42" s="1"/>
      <c r="B42" s="5" t="str">
        <f>Categorias!B38</f>
        <v>-</v>
      </c>
      <c r="C42" s="30">
        <v>0</v>
      </c>
      <c r="D42" s="26">
        <f>SUM('Junio 2019'!$H42:$AL42)</f>
        <v>0</v>
      </c>
      <c r="E42" s="26">
        <f t="shared" si="7"/>
        <v>0</v>
      </c>
      <c r="F42" s="28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ht="14">
      <c r="A43" s="1"/>
      <c r="B43" s="5" t="str">
        <f>Categorias!B39</f>
        <v>-</v>
      </c>
      <c r="C43" s="30">
        <v>0</v>
      </c>
      <c r="D43" s="26">
        <f>SUM('Junio 2019'!$H43:$AL43)</f>
        <v>0</v>
      </c>
      <c r="E43" s="26">
        <f t="shared" si="7"/>
        <v>0</v>
      </c>
      <c r="F43" s="28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1:38" ht="14">
      <c r="A44" s="1"/>
      <c r="B44" s="8"/>
      <c r="C44" s="29"/>
      <c r="D44" s="29"/>
      <c r="E44" s="29"/>
      <c r="F44" s="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 ht="14">
      <c r="A45" s="1"/>
      <c r="B45" s="4" t="str">
        <f>Categorias!B41</f>
        <v>VIVIENDA</v>
      </c>
      <c r="C45" s="22">
        <f t="shared" ref="C45:E45" si="8">SUM(C46:C56)</f>
        <v>0</v>
      </c>
      <c r="D45" s="22">
        <f t="shared" si="8"/>
        <v>0</v>
      </c>
      <c r="E45" s="22">
        <f t="shared" si="8"/>
        <v>0</v>
      </c>
      <c r="F45" s="23"/>
      <c r="H45" s="24" t="s">
        <v>73</v>
      </c>
      <c r="I45" s="24" t="s">
        <v>74</v>
      </c>
      <c r="J45" s="24" t="s">
        <v>75</v>
      </c>
      <c r="K45" s="24" t="s">
        <v>76</v>
      </c>
      <c r="L45" s="24" t="s">
        <v>77</v>
      </c>
      <c r="M45" s="24" t="s">
        <v>78</v>
      </c>
      <c r="N45" s="24" t="s">
        <v>79</v>
      </c>
      <c r="O45" s="24" t="s">
        <v>80</v>
      </c>
      <c r="P45" s="24" t="s">
        <v>81</v>
      </c>
      <c r="Q45" s="24" t="s">
        <v>82</v>
      </c>
      <c r="R45" s="24" t="s">
        <v>83</v>
      </c>
      <c r="S45" s="24" t="s">
        <v>84</v>
      </c>
      <c r="T45" s="24" t="s">
        <v>85</v>
      </c>
      <c r="U45" s="24" t="s">
        <v>86</v>
      </c>
      <c r="V45" s="24" t="s">
        <v>87</v>
      </c>
      <c r="W45" s="24" t="s">
        <v>88</v>
      </c>
      <c r="X45" s="24" t="s">
        <v>89</v>
      </c>
      <c r="Y45" s="24" t="s">
        <v>90</v>
      </c>
      <c r="Z45" s="24" t="s">
        <v>91</v>
      </c>
      <c r="AA45" s="24" t="s">
        <v>92</v>
      </c>
      <c r="AB45" s="24" t="s">
        <v>93</v>
      </c>
      <c r="AC45" s="24" t="s">
        <v>94</v>
      </c>
      <c r="AD45" s="24" t="s">
        <v>95</v>
      </c>
      <c r="AE45" s="24" t="s">
        <v>96</v>
      </c>
      <c r="AF45" s="24" t="s">
        <v>97</v>
      </c>
      <c r="AG45" s="24" t="s">
        <v>98</v>
      </c>
      <c r="AH45" s="24" t="s">
        <v>99</v>
      </c>
      <c r="AI45" s="24" t="s">
        <v>100</v>
      </c>
      <c r="AJ45" s="24" t="s">
        <v>101</v>
      </c>
      <c r="AK45" s="24" t="s">
        <v>102</v>
      </c>
      <c r="AL45" s="24" t="s">
        <v>103</v>
      </c>
    </row>
    <row r="46" spans="1:38" ht="14">
      <c r="A46" s="1"/>
      <c r="B46" s="5" t="str">
        <f>Categorias!B42</f>
        <v>Alquiler</v>
      </c>
      <c r="C46" s="30">
        <v>0</v>
      </c>
      <c r="D46" s="26">
        <f>SUM('Junio 2019'!$H46:$AL46)</f>
        <v>0</v>
      </c>
      <c r="E46" s="26">
        <f t="shared" ref="E46:E56" si="9">C46-D46</f>
        <v>0</v>
      </c>
      <c r="F46" s="28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38" ht="14">
      <c r="A47" s="1"/>
      <c r="B47" s="5" t="str">
        <f>Categorias!B43</f>
        <v>Reparación</v>
      </c>
      <c r="C47" s="30">
        <v>0</v>
      </c>
      <c r="D47" s="26">
        <f>SUM('Junio 2019'!$H47:$AL47)</f>
        <v>0</v>
      </c>
      <c r="E47" s="26">
        <f t="shared" si="9"/>
        <v>0</v>
      </c>
      <c r="F47" s="28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1:38" ht="14">
      <c r="A48" s="1"/>
      <c r="B48" s="5" t="str">
        <f>Categorias!B44</f>
        <v>Electricidad</v>
      </c>
      <c r="C48" s="30">
        <v>0</v>
      </c>
      <c r="D48" s="26">
        <f>SUM('Junio 2019'!$H48:$AL48)</f>
        <v>0</v>
      </c>
      <c r="E48" s="26">
        <f t="shared" si="9"/>
        <v>0</v>
      </c>
      <c r="F48" s="2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38" ht="14">
      <c r="A49" s="1"/>
      <c r="B49" s="5" t="str">
        <f>Categorias!B45</f>
        <v>Gas</v>
      </c>
      <c r="C49" s="30">
        <v>0</v>
      </c>
      <c r="D49" s="26">
        <f>SUM('Junio 2019'!$H49:$AL49)</f>
        <v>0</v>
      </c>
      <c r="E49" s="26">
        <f t="shared" si="9"/>
        <v>0</v>
      </c>
      <c r="F49" s="2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38" ht="14">
      <c r="A50" s="1"/>
      <c r="B50" s="5" t="str">
        <f>Categorias!B46</f>
        <v>Agua</v>
      </c>
      <c r="C50" s="30">
        <v>0</v>
      </c>
      <c r="D50" s="26">
        <f>SUM('Junio 2019'!$H50:$AL50)</f>
        <v>0</v>
      </c>
      <c r="E50" s="26">
        <f t="shared" si="9"/>
        <v>0</v>
      </c>
      <c r="F50" s="28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1:38" ht="14">
      <c r="A51" s="1"/>
      <c r="B51" s="5" t="str">
        <f>Categorias!B47</f>
        <v>Muebles/electrodomésticos</v>
      </c>
      <c r="C51" s="30">
        <v>0</v>
      </c>
      <c r="D51" s="26">
        <f>SUM('Junio 2019'!$H51:$AL51)</f>
        <v>0</v>
      </c>
      <c r="E51" s="26">
        <f t="shared" si="9"/>
        <v>0</v>
      </c>
      <c r="F51" s="28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ht="14">
      <c r="A52" s="1"/>
      <c r="B52" s="5" t="str">
        <f>Categorias!B48</f>
        <v>Triturador de basura</v>
      </c>
      <c r="C52" s="30">
        <v>0</v>
      </c>
      <c r="D52" s="26">
        <f>SUM('Junio 2019'!$H52:$AL52)</f>
        <v>0</v>
      </c>
      <c r="E52" s="26">
        <f t="shared" si="9"/>
        <v>0</v>
      </c>
      <c r="F52" s="28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8" ht="14">
      <c r="A53" s="1"/>
      <c r="B53" s="5" t="str">
        <f>Categorias!B49</f>
        <v>Seguro de casa</v>
      </c>
      <c r="C53" s="30">
        <v>0</v>
      </c>
      <c r="D53" s="26">
        <f>SUM('Junio 2019'!$H53:$AL53)</f>
        <v>0</v>
      </c>
      <c r="E53" s="26">
        <f t="shared" si="9"/>
        <v>0</v>
      </c>
      <c r="F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1:38" ht="14">
      <c r="A54" s="1"/>
      <c r="B54" s="5" t="str">
        <f>Categorias!B50</f>
        <v>Internet</v>
      </c>
      <c r="C54" s="30">
        <v>0</v>
      </c>
      <c r="D54" s="26">
        <f>SUM('Junio 2019'!$H54:$AL54)</f>
        <v>0</v>
      </c>
      <c r="E54" s="26">
        <f t="shared" si="9"/>
        <v>0</v>
      </c>
      <c r="F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4">
      <c r="A55" s="1"/>
      <c r="B55" s="5" t="str">
        <f>Categorias!B51</f>
        <v>TV Netflix</v>
      </c>
      <c r="C55" s="30">
        <v>0</v>
      </c>
      <c r="D55" s="26">
        <f>SUM('Junio 2019'!$H55:$AL55)</f>
        <v>0</v>
      </c>
      <c r="E55" s="26">
        <f t="shared" si="9"/>
        <v>0</v>
      </c>
      <c r="F55" s="28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4">
      <c r="A56" s="1"/>
      <c r="B56" s="5" t="str">
        <f>Categorias!B52</f>
        <v>-</v>
      </c>
      <c r="C56" s="30">
        <v>0</v>
      </c>
      <c r="D56" s="26">
        <f>SUM('Junio 2019'!$H56:$AL56)</f>
        <v>0</v>
      </c>
      <c r="E56" s="26">
        <f t="shared" si="9"/>
        <v>0</v>
      </c>
      <c r="F56" s="2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4">
      <c r="A57" s="1"/>
      <c r="B57" s="8"/>
      <c r="C57" s="29"/>
      <c r="D57" s="29"/>
      <c r="E57" s="29"/>
      <c r="F57" s="1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1:38" ht="14">
      <c r="A58" s="1"/>
      <c r="B58" s="4" t="str">
        <f>Categorias!B54</f>
        <v>ROPA Y CALZADO</v>
      </c>
      <c r="C58" s="22">
        <f t="shared" ref="C58:E58" si="10">SUM(C59:C66)</f>
        <v>0</v>
      </c>
      <c r="D58" s="22">
        <f t="shared" si="10"/>
        <v>0</v>
      </c>
      <c r="E58" s="22">
        <f t="shared" si="10"/>
        <v>0</v>
      </c>
      <c r="F58" s="23"/>
      <c r="H58" s="24" t="s">
        <v>73</v>
      </c>
      <c r="I58" s="24" t="s">
        <v>74</v>
      </c>
      <c r="J58" s="24" t="s">
        <v>75</v>
      </c>
      <c r="K58" s="24" t="s">
        <v>76</v>
      </c>
      <c r="L58" s="24" t="s">
        <v>77</v>
      </c>
      <c r="M58" s="24" t="s">
        <v>78</v>
      </c>
      <c r="N58" s="24" t="s">
        <v>79</v>
      </c>
      <c r="O58" s="24" t="s">
        <v>80</v>
      </c>
      <c r="P58" s="24" t="s">
        <v>81</v>
      </c>
      <c r="Q58" s="24" t="s">
        <v>82</v>
      </c>
      <c r="R58" s="24" t="s">
        <v>83</v>
      </c>
      <c r="S58" s="24" t="s">
        <v>84</v>
      </c>
      <c r="T58" s="24" t="s">
        <v>85</v>
      </c>
      <c r="U58" s="24" t="s">
        <v>86</v>
      </c>
      <c r="V58" s="24" t="s">
        <v>87</v>
      </c>
      <c r="W58" s="24" t="s">
        <v>88</v>
      </c>
      <c r="X58" s="24" t="s">
        <v>89</v>
      </c>
      <c r="Y58" s="24" t="s">
        <v>90</v>
      </c>
      <c r="Z58" s="24" t="s">
        <v>91</v>
      </c>
      <c r="AA58" s="24" t="s">
        <v>92</v>
      </c>
      <c r="AB58" s="24" t="s">
        <v>93</v>
      </c>
      <c r="AC58" s="24" t="s">
        <v>94</v>
      </c>
      <c r="AD58" s="24" t="s">
        <v>95</v>
      </c>
      <c r="AE58" s="24" t="s">
        <v>96</v>
      </c>
      <c r="AF58" s="24" t="s">
        <v>97</v>
      </c>
      <c r="AG58" s="24" t="s">
        <v>98</v>
      </c>
      <c r="AH58" s="24" t="s">
        <v>99</v>
      </c>
      <c r="AI58" s="24" t="s">
        <v>100</v>
      </c>
      <c r="AJ58" s="24" t="s">
        <v>101</v>
      </c>
      <c r="AK58" s="24" t="s">
        <v>102</v>
      </c>
      <c r="AL58" s="24" t="s">
        <v>103</v>
      </c>
    </row>
    <row r="59" spans="1:38" ht="14">
      <c r="A59" s="1"/>
      <c r="B59" s="5" t="str">
        <f>Categorias!B55</f>
        <v>Ropa de adultos</v>
      </c>
      <c r="C59" s="30">
        <v>0</v>
      </c>
      <c r="D59" s="26">
        <f>SUM('Junio 2019'!$H59:$AL59)</f>
        <v>0</v>
      </c>
      <c r="E59" s="26">
        <f t="shared" ref="E59:E66" si="11">C59-D59</f>
        <v>0</v>
      </c>
      <c r="F59" s="28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1:38" ht="14">
      <c r="A60" s="1"/>
      <c r="B60" s="5" t="str">
        <f>Categorias!B56</f>
        <v>Ropa de niños</v>
      </c>
      <c r="C60" s="30">
        <v>0</v>
      </c>
      <c r="D60" s="26">
        <f>SUM('Junio 2019'!$H60:$AL60)</f>
        <v>0</v>
      </c>
      <c r="E60" s="26">
        <f t="shared" si="11"/>
        <v>0</v>
      </c>
      <c r="F60" s="28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1:38" ht="14">
      <c r="A61" s="1"/>
      <c r="B61" s="5" t="str">
        <f>Categorias!B57</f>
        <v>Calzado</v>
      </c>
      <c r="C61" s="30">
        <v>0</v>
      </c>
      <c r="D61" s="26">
        <f>SUM('Junio 2019'!$H61:$AL61)</f>
        <v>0</v>
      </c>
      <c r="E61" s="26">
        <f t="shared" si="11"/>
        <v>0</v>
      </c>
      <c r="F61" s="28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1:38" ht="14">
      <c r="A62" s="1"/>
      <c r="B62" s="5" t="str">
        <f>Categorias!B58</f>
        <v>Acessorios</v>
      </c>
      <c r="C62" s="30">
        <v>0</v>
      </c>
      <c r="D62" s="26">
        <f>SUM('Junio 2019'!$H62:$AL62)</f>
        <v>0</v>
      </c>
      <c r="E62" s="26">
        <f t="shared" si="11"/>
        <v>0</v>
      </c>
      <c r="F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1:38" ht="14">
      <c r="A63" s="1"/>
      <c r="B63" s="5" t="str">
        <f>Categorias!B59</f>
        <v>Joyería</v>
      </c>
      <c r="C63" s="30">
        <v>0</v>
      </c>
      <c r="D63" s="26">
        <f>SUM('Junio 2019'!$H63:$AL63)</f>
        <v>0</v>
      </c>
      <c r="E63" s="26">
        <f t="shared" si="11"/>
        <v>0</v>
      </c>
      <c r="F63" s="28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1:38" ht="14">
      <c r="A64" s="1"/>
      <c r="B64" s="5" t="str">
        <f>Categorias!B60</f>
        <v>Otros</v>
      </c>
      <c r="C64" s="30">
        <v>0</v>
      </c>
      <c r="D64" s="26">
        <f>SUM('Junio 2019'!$H64:$AL64)</f>
        <v>0</v>
      </c>
      <c r="E64" s="26">
        <f t="shared" si="11"/>
        <v>0</v>
      </c>
      <c r="F64" s="28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1:38" ht="14">
      <c r="A65" s="1"/>
      <c r="B65" s="5" t="str">
        <f>Categorias!B61</f>
        <v>-</v>
      </c>
      <c r="C65" s="30">
        <v>0</v>
      </c>
      <c r="D65" s="26">
        <f>SUM('Junio 2019'!$H65:$AL65)</f>
        <v>0</v>
      </c>
      <c r="E65" s="26">
        <f t="shared" si="11"/>
        <v>0</v>
      </c>
      <c r="F65" s="28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1:38" ht="14">
      <c r="A66" s="1"/>
      <c r="B66" s="5" t="str">
        <f>Categorias!B62</f>
        <v>-</v>
      </c>
      <c r="C66" s="30">
        <v>0</v>
      </c>
      <c r="D66" s="26">
        <f>SUM('Junio 2019'!$H66:$AL66)</f>
        <v>0</v>
      </c>
      <c r="E66" s="26">
        <f t="shared" si="11"/>
        <v>0</v>
      </c>
      <c r="F66" s="28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1:38" ht="14">
      <c r="A67" s="1"/>
      <c r="B67" s="8"/>
      <c r="C67" s="29"/>
      <c r="D67" s="29"/>
      <c r="E67" s="29"/>
      <c r="F67" s="1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1:38" ht="14">
      <c r="A68" s="1"/>
      <c r="B68" s="4" t="e">
        <f>Categorias!#REF!</f>
        <v>#REF!</v>
      </c>
      <c r="C68" s="22">
        <f t="shared" ref="C68:E68" si="12">SUM(C69:C75)</f>
        <v>0</v>
      </c>
      <c r="D68" s="22">
        <f t="shared" si="12"/>
        <v>0</v>
      </c>
      <c r="E68" s="22">
        <f t="shared" si="12"/>
        <v>0</v>
      </c>
      <c r="F68" s="23"/>
      <c r="H68" s="24" t="s">
        <v>73</v>
      </c>
      <c r="I68" s="24" t="s">
        <v>74</v>
      </c>
      <c r="J68" s="24" t="s">
        <v>75</v>
      </c>
      <c r="K68" s="24" t="s">
        <v>76</v>
      </c>
      <c r="L68" s="24" t="s">
        <v>77</v>
      </c>
      <c r="M68" s="24" t="s">
        <v>78</v>
      </c>
      <c r="N68" s="24" t="s">
        <v>79</v>
      </c>
      <c r="O68" s="24" t="s">
        <v>80</v>
      </c>
      <c r="P68" s="24" t="s">
        <v>81</v>
      </c>
      <c r="Q68" s="24" t="s">
        <v>82</v>
      </c>
      <c r="R68" s="24" t="s">
        <v>83</v>
      </c>
      <c r="S68" s="24" t="s">
        <v>84</v>
      </c>
      <c r="T68" s="24" t="s">
        <v>85</v>
      </c>
      <c r="U68" s="24" t="s">
        <v>86</v>
      </c>
      <c r="V68" s="24" t="s">
        <v>87</v>
      </c>
      <c r="W68" s="24" t="s">
        <v>88</v>
      </c>
      <c r="X68" s="24" t="s">
        <v>89</v>
      </c>
      <c r="Y68" s="24" t="s">
        <v>90</v>
      </c>
      <c r="Z68" s="24" t="s">
        <v>91</v>
      </c>
      <c r="AA68" s="24" t="s">
        <v>92</v>
      </c>
      <c r="AB68" s="24" t="s">
        <v>93</v>
      </c>
      <c r="AC68" s="24" t="s">
        <v>94</v>
      </c>
      <c r="AD68" s="24" t="s">
        <v>95</v>
      </c>
      <c r="AE68" s="24" t="s">
        <v>96</v>
      </c>
      <c r="AF68" s="24" t="s">
        <v>97</v>
      </c>
      <c r="AG68" s="24" t="s">
        <v>98</v>
      </c>
      <c r="AH68" s="24" t="s">
        <v>99</v>
      </c>
      <c r="AI68" s="24" t="s">
        <v>100</v>
      </c>
      <c r="AJ68" s="24" t="s">
        <v>101</v>
      </c>
      <c r="AK68" s="24" t="s">
        <v>102</v>
      </c>
      <c r="AL68" s="24" t="s">
        <v>103</v>
      </c>
    </row>
    <row r="69" spans="1:38" ht="14">
      <c r="A69" s="1"/>
      <c r="B69" s="5" t="e">
        <f>Categorias!#REF!</f>
        <v>#REF!</v>
      </c>
      <c r="C69" s="30">
        <v>0</v>
      </c>
      <c r="D69" s="26">
        <f>SUM('Junio 2019'!$H69:$AL69)</f>
        <v>0</v>
      </c>
      <c r="E69" s="26">
        <f t="shared" ref="E69:E75" si="13">C69-D69</f>
        <v>0</v>
      </c>
      <c r="F69" s="28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1:38" ht="14">
      <c r="A70" s="1"/>
      <c r="B70" s="5" t="e">
        <f>Categorias!#REF!</f>
        <v>#REF!</v>
      </c>
      <c r="C70" s="30">
        <v>0</v>
      </c>
      <c r="D70" s="26">
        <f>SUM('Junio 2019'!$H70:$AL70)</f>
        <v>0</v>
      </c>
      <c r="E70" s="26">
        <f t="shared" si="13"/>
        <v>0</v>
      </c>
      <c r="F70" s="28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1:38" ht="14">
      <c r="A71" s="1"/>
      <c r="B71" s="5" t="e">
        <f>Categorias!#REF!</f>
        <v>#REF!</v>
      </c>
      <c r="C71" s="30">
        <v>0</v>
      </c>
      <c r="D71" s="26">
        <f>SUM('Junio 2019'!$H71:$AL71)</f>
        <v>0</v>
      </c>
      <c r="E71" s="26">
        <f t="shared" si="13"/>
        <v>0</v>
      </c>
      <c r="F71" s="28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1:38" ht="14">
      <c r="A72" s="1"/>
      <c r="B72" s="5" t="e">
        <f>Categorias!#REF!</f>
        <v>#REF!</v>
      </c>
      <c r="C72" s="30">
        <v>0</v>
      </c>
      <c r="D72" s="26">
        <f>SUM('Junio 2019'!$H72:$AL72)</f>
        <v>0</v>
      </c>
      <c r="E72" s="26">
        <f t="shared" si="13"/>
        <v>0</v>
      </c>
      <c r="F72" s="28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1:38" ht="14">
      <c r="A73" s="1"/>
      <c r="B73" s="5" t="e">
        <f>Categorias!#REF!</f>
        <v>#REF!</v>
      </c>
      <c r="C73" s="30">
        <v>0</v>
      </c>
      <c r="D73" s="26">
        <f>SUM('Junio 2019'!$H73:$AL73)</f>
        <v>0</v>
      </c>
      <c r="E73" s="26">
        <f t="shared" si="13"/>
        <v>0</v>
      </c>
      <c r="F73" s="28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1:38" ht="14">
      <c r="A74" s="1"/>
      <c r="B74" s="5" t="e">
        <f>Categorias!#REF!</f>
        <v>#REF!</v>
      </c>
      <c r="C74" s="30">
        <v>0</v>
      </c>
      <c r="D74" s="26">
        <f>SUM('Junio 2019'!$H74:$AL74)</f>
        <v>0</v>
      </c>
      <c r="E74" s="26">
        <f t="shared" si="13"/>
        <v>0</v>
      </c>
      <c r="F74" s="28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1:38" ht="14">
      <c r="A75" s="1"/>
      <c r="B75" s="5" t="e">
        <f>Categorias!#REF!</f>
        <v>#REF!</v>
      </c>
      <c r="C75" s="30">
        <v>0</v>
      </c>
      <c r="D75" s="26">
        <f>SUM('Junio 2019'!$H75:$AL75)</f>
        <v>0</v>
      </c>
      <c r="E75" s="26">
        <f t="shared" si="13"/>
        <v>0</v>
      </c>
      <c r="F75" s="28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1:38" ht="14">
      <c r="A76" s="1"/>
      <c r="B76" s="9"/>
      <c r="C76" s="29"/>
      <c r="D76" s="29"/>
      <c r="E76" s="29"/>
      <c r="F76" s="1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1:38" ht="14">
      <c r="A77" s="1"/>
      <c r="B77" s="4" t="str">
        <f>Categorias!B65</f>
        <v>TRANSPORTE</v>
      </c>
      <c r="C77" s="22">
        <f t="shared" ref="C77:E77" si="14">SUM(C78:C86)</f>
        <v>0</v>
      </c>
      <c r="D77" s="22">
        <f t="shared" si="14"/>
        <v>0</v>
      </c>
      <c r="E77" s="22">
        <f t="shared" si="14"/>
        <v>0</v>
      </c>
      <c r="F77" s="23"/>
      <c r="H77" s="24" t="s">
        <v>73</v>
      </c>
      <c r="I77" s="24" t="s">
        <v>74</v>
      </c>
      <c r="J77" s="24" t="s">
        <v>75</v>
      </c>
      <c r="K77" s="24" t="s">
        <v>76</v>
      </c>
      <c r="L77" s="24" t="s">
        <v>77</v>
      </c>
      <c r="M77" s="24" t="s">
        <v>78</v>
      </c>
      <c r="N77" s="24" t="s">
        <v>79</v>
      </c>
      <c r="O77" s="24" t="s">
        <v>80</v>
      </c>
      <c r="P77" s="24" t="s">
        <v>81</v>
      </c>
      <c r="Q77" s="24" t="s">
        <v>82</v>
      </c>
      <c r="R77" s="24" t="s">
        <v>83</v>
      </c>
      <c r="S77" s="24" t="s">
        <v>84</v>
      </c>
      <c r="T77" s="24" t="s">
        <v>85</v>
      </c>
      <c r="U77" s="24" t="s">
        <v>86</v>
      </c>
      <c r="V77" s="24" t="s">
        <v>87</v>
      </c>
      <c r="W77" s="24" t="s">
        <v>88</v>
      </c>
      <c r="X77" s="24" t="s">
        <v>89</v>
      </c>
      <c r="Y77" s="24" t="s">
        <v>90</v>
      </c>
      <c r="Z77" s="24" t="s">
        <v>91</v>
      </c>
      <c r="AA77" s="24" t="s">
        <v>92</v>
      </c>
      <c r="AB77" s="24" t="s">
        <v>93</v>
      </c>
      <c r="AC77" s="24" t="s">
        <v>94</v>
      </c>
      <c r="AD77" s="24" t="s">
        <v>95</v>
      </c>
      <c r="AE77" s="24" t="s">
        <v>96</v>
      </c>
      <c r="AF77" s="24" t="s">
        <v>97</v>
      </c>
      <c r="AG77" s="24" t="s">
        <v>98</v>
      </c>
      <c r="AH77" s="24" t="s">
        <v>99</v>
      </c>
      <c r="AI77" s="24" t="s">
        <v>100</v>
      </c>
      <c r="AJ77" s="24" t="s">
        <v>101</v>
      </c>
      <c r="AK77" s="24" t="s">
        <v>102</v>
      </c>
      <c r="AL77" s="24" t="s">
        <v>103</v>
      </c>
    </row>
    <row r="78" spans="1:38" ht="14">
      <c r="A78" s="1"/>
      <c r="B78" s="5" t="str">
        <f>Categorias!B66</f>
        <v>Combustible</v>
      </c>
      <c r="C78" s="30">
        <v>0</v>
      </c>
      <c r="D78" s="26">
        <f>SUM('Junio 2019'!$H78:$AL78)</f>
        <v>0</v>
      </c>
      <c r="E78" s="26">
        <f t="shared" ref="E78:E86" si="15">C78-D78</f>
        <v>0</v>
      </c>
      <c r="F78" s="28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1:38" ht="14">
      <c r="A79" s="1"/>
      <c r="B79" s="5" t="str">
        <f>Categorias!B67</f>
        <v>Transporte urbano/taxis</v>
      </c>
      <c r="C79" s="30">
        <v>0</v>
      </c>
      <c r="D79" s="26">
        <f>SUM('Junio 2019'!$H79:$AL79)</f>
        <v>0</v>
      </c>
      <c r="E79" s="26">
        <f t="shared" si="15"/>
        <v>0</v>
      </c>
      <c r="F79" s="28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1:38" ht="14">
      <c r="A80" s="1"/>
      <c r="B80" s="5" t="str">
        <f>Categorias!B68</f>
        <v>Reparación</v>
      </c>
      <c r="C80" s="30">
        <v>0</v>
      </c>
      <c r="D80" s="26">
        <f>SUM('Junio 2019'!$H80:$AL80)</f>
        <v>0</v>
      </c>
      <c r="E80" s="26">
        <f t="shared" si="15"/>
        <v>0</v>
      </c>
      <c r="F80" s="28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</row>
    <row r="81" spans="1:38" ht="14">
      <c r="A81" s="1"/>
      <c r="B81" s="5" t="str">
        <f>Categorias!B69</f>
        <v xml:space="preserve"> cambio llantas</v>
      </c>
      <c r="C81" s="30">
        <v>0</v>
      </c>
      <c r="D81" s="26">
        <f>SUM('Junio 2019'!$H81:$AL81)</f>
        <v>0</v>
      </c>
      <c r="E81" s="26">
        <f t="shared" si="15"/>
        <v>0</v>
      </c>
      <c r="F81" s="28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1:38" ht="14">
      <c r="A82" s="1"/>
      <c r="B82" s="5" t="str">
        <f>Categorias!B70</f>
        <v xml:space="preserve">Lavado </v>
      </c>
      <c r="C82" s="30">
        <v>0</v>
      </c>
      <c r="D82" s="26">
        <f>SUM('Junio 2019'!$H82:$AL82)</f>
        <v>0</v>
      </c>
      <c r="E82" s="26">
        <f t="shared" si="15"/>
        <v>0</v>
      </c>
      <c r="F82" s="28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1:38" ht="14">
      <c r="A83" s="1"/>
      <c r="B83" s="5" t="str">
        <f>Categorias!B71</f>
        <v>Seguro</v>
      </c>
      <c r="C83" s="30">
        <v>0</v>
      </c>
      <c r="D83" s="26">
        <f>SUM('Junio 2019'!$H83:$AL83)</f>
        <v>0</v>
      </c>
      <c r="E83" s="26">
        <f t="shared" si="15"/>
        <v>0</v>
      </c>
      <c r="F83" s="28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1:38" ht="14">
      <c r="A84" s="1"/>
      <c r="B84" s="5" t="str">
        <f>Categorias!B72</f>
        <v>Cambio de aceite</v>
      </c>
      <c r="C84" s="30">
        <v>0</v>
      </c>
      <c r="D84" s="26">
        <f>SUM('Junio 2019'!$H84:$AL84)</f>
        <v>0</v>
      </c>
      <c r="E84" s="26">
        <f t="shared" si="15"/>
        <v>0</v>
      </c>
      <c r="F84" s="28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1:38" ht="14">
      <c r="A85" s="1"/>
      <c r="B85" s="5" t="str">
        <f>Categorias!B73</f>
        <v>RETEVE</v>
      </c>
      <c r="C85" s="30">
        <v>0</v>
      </c>
      <c r="D85" s="26">
        <f>SUM('Junio 2019'!$H85:$AL85)</f>
        <v>0</v>
      </c>
      <c r="E85" s="26">
        <f t="shared" si="15"/>
        <v>0</v>
      </c>
      <c r="F85" s="28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1:38" ht="14">
      <c r="A86" s="1"/>
      <c r="B86" s="5" t="str">
        <f>Categorias!B74</f>
        <v>-</v>
      </c>
      <c r="C86" s="30">
        <v>0</v>
      </c>
      <c r="D86" s="26">
        <f>SUM('Junio 2019'!$H86:$AL86)</f>
        <v>0</v>
      </c>
      <c r="E86" s="26">
        <f t="shared" si="15"/>
        <v>0</v>
      </c>
      <c r="F86" s="28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1:38" ht="14">
      <c r="A87" s="1"/>
      <c r="B87" s="9"/>
      <c r="C87" s="29"/>
      <c r="D87" s="29"/>
      <c r="E87" s="29"/>
      <c r="F87" s="1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1:38" ht="14">
      <c r="A88" s="1"/>
      <c r="B88" s="4" t="str">
        <f>Categorias!B76</f>
        <v>No imprescindible HIGIENE</v>
      </c>
      <c r="C88" s="22">
        <f t="shared" ref="C88:E88" si="16">SUM(C89:C95)</f>
        <v>0</v>
      </c>
      <c r="D88" s="22">
        <f t="shared" si="16"/>
        <v>0</v>
      </c>
      <c r="E88" s="22">
        <f t="shared" si="16"/>
        <v>0</v>
      </c>
      <c r="F88" s="23"/>
      <c r="H88" s="24" t="s">
        <v>73</v>
      </c>
      <c r="I88" s="24" t="s">
        <v>74</v>
      </c>
      <c r="J88" s="24" t="s">
        <v>75</v>
      </c>
      <c r="K88" s="24" t="s">
        <v>76</v>
      </c>
      <c r="L88" s="24" t="s">
        <v>77</v>
      </c>
      <c r="M88" s="24" t="s">
        <v>78</v>
      </c>
      <c r="N88" s="24" t="s">
        <v>79</v>
      </c>
      <c r="O88" s="24" t="s">
        <v>80</v>
      </c>
      <c r="P88" s="24" t="s">
        <v>81</v>
      </c>
      <c r="Q88" s="24" t="s">
        <v>82</v>
      </c>
      <c r="R88" s="24" t="s">
        <v>83</v>
      </c>
      <c r="S88" s="24" t="s">
        <v>84</v>
      </c>
      <c r="T88" s="24" t="s">
        <v>85</v>
      </c>
      <c r="U88" s="24" t="s">
        <v>86</v>
      </c>
      <c r="V88" s="24" t="s">
        <v>87</v>
      </c>
      <c r="W88" s="24" t="s">
        <v>88</v>
      </c>
      <c r="X88" s="24" t="s">
        <v>89</v>
      </c>
      <c r="Y88" s="24" t="s">
        <v>90</v>
      </c>
      <c r="Z88" s="24" t="s">
        <v>91</v>
      </c>
      <c r="AA88" s="24" t="s">
        <v>92</v>
      </c>
      <c r="AB88" s="24" t="s">
        <v>93</v>
      </c>
      <c r="AC88" s="24" t="s">
        <v>94</v>
      </c>
      <c r="AD88" s="24" t="s">
        <v>95</v>
      </c>
      <c r="AE88" s="24" t="s">
        <v>96</v>
      </c>
      <c r="AF88" s="24" t="s">
        <v>97</v>
      </c>
      <c r="AG88" s="24" t="s">
        <v>98</v>
      </c>
      <c r="AH88" s="24" t="s">
        <v>99</v>
      </c>
      <c r="AI88" s="24" t="s">
        <v>100</v>
      </c>
      <c r="AJ88" s="24" t="s">
        <v>101</v>
      </c>
      <c r="AK88" s="24" t="s">
        <v>102</v>
      </c>
      <c r="AL88" s="24" t="s">
        <v>103</v>
      </c>
    </row>
    <row r="89" spans="1:38" ht="14">
      <c r="A89" s="1"/>
      <c r="B89" s="5" t="str">
        <f>Categorias!B77</f>
        <v>Cosmeticos</v>
      </c>
      <c r="C89" s="30">
        <v>0</v>
      </c>
      <c r="D89" s="26">
        <f>SUM('Junio 2019'!$H89:$AL89)</f>
        <v>0</v>
      </c>
      <c r="E89" s="26">
        <f t="shared" ref="E89:E95" si="17">C89-D89</f>
        <v>0</v>
      </c>
      <c r="F89" s="28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</row>
    <row r="90" spans="1:38" ht="14">
      <c r="A90" s="1"/>
      <c r="B90" s="5" t="str">
        <f>Categorias!B78</f>
        <v>Peluquería / S. Belleza</v>
      </c>
      <c r="C90" s="30">
        <v>0</v>
      </c>
      <c r="D90" s="26">
        <f>SUM('Junio 2019'!$H90:$AL90)</f>
        <v>0</v>
      </c>
      <c r="E90" s="26">
        <f t="shared" si="17"/>
        <v>0</v>
      </c>
      <c r="F90" s="28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1:38" ht="14">
      <c r="A91" s="1"/>
      <c r="B91" s="5" t="str">
        <f>Categorias!B79</f>
        <v>Lavanderia</v>
      </c>
      <c r="C91" s="30">
        <v>0</v>
      </c>
      <c r="D91" s="26">
        <f>SUM('Junio 2019'!$H91:$AL91)</f>
        <v>0</v>
      </c>
      <c r="E91" s="26">
        <f t="shared" si="17"/>
        <v>0</v>
      </c>
      <c r="F91" s="28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1:38" ht="14">
      <c r="A92" s="1"/>
      <c r="B92" s="5" t="str">
        <f>Categorias!B80</f>
        <v xml:space="preserve">Productos de limpieza </v>
      </c>
      <c r="C92" s="30">
        <v>0</v>
      </c>
      <c r="D92" s="26">
        <f>SUM('Junio 2019'!$H92:$AL92)</f>
        <v>0</v>
      </c>
      <c r="E92" s="26">
        <f t="shared" si="17"/>
        <v>0</v>
      </c>
      <c r="F92" s="28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1:38" ht="14">
      <c r="A93" s="1"/>
      <c r="B93" s="5" t="str">
        <f>Categorias!B81</f>
        <v>Otros</v>
      </c>
      <c r="C93" s="30">
        <v>0</v>
      </c>
      <c r="D93" s="26">
        <f>SUM('Junio 2019'!$H93:$AL93)</f>
        <v>0</v>
      </c>
      <c r="E93" s="26">
        <f t="shared" si="17"/>
        <v>0</v>
      </c>
      <c r="F93" s="28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1:38" ht="14">
      <c r="A94" s="1"/>
      <c r="B94" s="5" t="str">
        <f>Categorias!B82</f>
        <v>-</v>
      </c>
      <c r="C94" s="30">
        <v>0</v>
      </c>
      <c r="D94" s="26">
        <f>SUM('Junio 2019'!$H94:$AL94)</f>
        <v>0</v>
      </c>
      <c r="E94" s="26">
        <f t="shared" si="17"/>
        <v>0</v>
      </c>
      <c r="F94" s="28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1:38" ht="14">
      <c r="A95" s="1"/>
      <c r="B95" s="5" t="str">
        <f>Categorias!B83</f>
        <v>-</v>
      </c>
      <c r="C95" s="30">
        <v>0</v>
      </c>
      <c r="D95" s="26">
        <f>SUM('Junio 2019'!$H95:$AL95)</f>
        <v>0</v>
      </c>
      <c r="E95" s="26">
        <f t="shared" si="17"/>
        <v>0</v>
      </c>
      <c r="F95" s="28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1:38" ht="14">
      <c r="A96" s="1"/>
      <c r="B96" s="10"/>
      <c r="C96" s="38"/>
      <c r="D96" s="29"/>
      <c r="E96" s="29"/>
      <c r="F96" s="31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1:38" ht="14">
      <c r="A97" s="1"/>
      <c r="B97" s="4" t="str">
        <f>Categorias!B85</f>
        <v>No Imprescindible NIÑOS</v>
      </c>
      <c r="C97" s="22">
        <f t="shared" ref="C97:E97" si="18">SUM(C98:C105)</f>
        <v>0</v>
      </c>
      <c r="D97" s="22">
        <f t="shared" si="18"/>
        <v>0</v>
      </c>
      <c r="E97" s="22">
        <f t="shared" si="18"/>
        <v>0</v>
      </c>
      <c r="F97" s="23"/>
      <c r="H97" s="24" t="s">
        <v>73</v>
      </c>
      <c r="I97" s="24" t="s">
        <v>74</v>
      </c>
      <c r="J97" s="24" t="s">
        <v>75</v>
      </c>
      <c r="K97" s="24" t="s">
        <v>76</v>
      </c>
      <c r="L97" s="24" t="s">
        <v>77</v>
      </c>
      <c r="M97" s="24" t="s">
        <v>78</v>
      </c>
      <c r="N97" s="24" t="s">
        <v>79</v>
      </c>
      <c r="O97" s="24" t="s">
        <v>80</v>
      </c>
      <c r="P97" s="24" t="s">
        <v>81</v>
      </c>
      <c r="Q97" s="24" t="s">
        <v>82</v>
      </c>
      <c r="R97" s="24" t="s">
        <v>83</v>
      </c>
      <c r="S97" s="24" t="s">
        <v>84</v>
      </c>
      <c r="T97" s="24" t="s">
        <v>85</v>
      </c>
      <c r="U97" s="24" t="s">
        <v>86</v>
      </c>
      <c r="V97" s="24" t="s">
        <v>87</v>
      </c>
      <c r="W97" s="24" t="s">
        <v>88</v>
      </c>
      <c r="X97" s="24" t="s">
        <v>89</v>
      </c>
      <c r="Y97" s="24" t="s">
        <v>90</v>
      </c>
      <c r="Z97" s="24" t="s">
        <v>91</v>
      </c>
      <c r="AA97" s="24" t="s">
        <v>92</v>
      </c>
      <c r="AB97" s="24" t="s">
        <v>93</v>
      </c>
      <c r="AC97" s="24" t="s">
        <v>94</v>
      </c>
      <c r="AD97" s="24" t="s">
        <v>95</v>
      </c>
      <c r="AE97" s="24" t="s">
        <v>96</v>
      </c>
      <c r="AF97" s="24" t="s">
        <v>97</v>
      </c>
      <c r="AG97" s="24" t="s">
        <v>98</v>
      </c>
      <c r="AH97" s="24" t="s">
        <v>99</v>
      </c>
      <c r="AI97" s="24" t="s">
        <v>100</v>
      </c>
      <c r="AJ97" s="24" t="s">
        <v>101</v>
      </c>
      <c r="AK97" s="24" t="s">
        <v>102</v>
      </c>
      <c r="AL97" s="24" t="s">
        <v>103</v>
      </c>
    </row>
    <row r="98" spans="1:38" ht="14">
      <c r="A98" s="1"/>
      <c r="B98" s="5" t="str">
        <f>Categorias!B86</f>
        <v>Niñera</v>
      </c>
      <c r="C98" s="30">
        <v>0</v>
      </c>
      <c r="D98" s="26">
        <f>SUM('Junio 2019'!$H98:$AL98)</f>
        <v>0</v>
      </c>
      <c r="E98" s="26">
        <f t="shared" ref="E98:E105" si="19">C98-D98</f>
        <v>0</v>
      </c>
      <c r="F98" s="28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1:38" ht="14">
      <c r="A99" s="1"/>
      <c r="B99" s="5" t="str">
        <f>Categorias!B87</f>
        <v>Gastos de escuela</v>
      </c>
      <c r="C99" s="30">
        <v>0</v>
      </c>
      <c r="D99" s="26">
        <f>SUM('Junio 2019'!$H99:$AL99)</f>
        <v>0</v>
      </c>
      <c r="E99" s="26">
        <f t="shared" si="19"/>
        <v>0</v>
      </c>
      <c r="F99" s="28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1:38" ht="14">
      <c r="A100" s="1"/>
      <c r="B100" s="5" t="str">
        <f>Categorias!B88</f>
        <v>Viajes escolares</v>
      </c>
      <c r="C100" s="30">
        <v>0</v>
      </c>
      <c r="D100" s="26">
        <f>SUM('Junio 2019'!$H100:$AL100)</f>
        <v>0</v>
      </c>
      <c r="E100" s="26">
        <f t="shared" si="19"/>
        <v>0</v>
      </c>
      <c r="F100" s="28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1:38" ht="14">
      <c r="A101" s="1"/>
      <c r="B101" s="5" t="str">
        <f>Categorias!B89</f>
        <v>Jugetes/juegos</v>
      </c>
      <c r="C101" s="30">
        <v>0</v>
      </c>
      <c r="D101" s="26">
        <f>SUM('Junio 2019'!$H101:$AL101)</f>
        <v>0</v>
      </c>
      <c r="E101" s="26">
        <f t="shared" si="19"/>
        <v>0</v>
      </c>
      <c r="F101" s="28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1:38" ht="14">
      <c r="A102" s="1"/>
      <c r="B102" s="5" t="str">
        <f>Categorias!B90</f>
        <v>Clases adicionales</v>
      </c>
      <c r="C102" s="30">
        <v>0</v>
      </c>
      <c r="D102" s="26">
        <f>SUM('Junio 2019'!$H102:$AL102)</f>
        <v>0</v>
      </c>
      <c r="E102" s="26">
        <f t="shared" si="19"/>
        <v>0</v>
      </c>
      <c r="F102" s="28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1:38" ht="14">
      <c r="A103" s="1"/>
      <c r="B103" s="5" t="str">
        <f>Categorias!B91</f>
        <v>Otros</v>
      </c>
      <c r="C103" s="30">
        <v>0</v>
      </c>
      <c r="D103" s="26">
        <f>SUM('Junio 2019'!$H103:$AL103)</f>
        <v>0</v>
      </c>
      <c r="E103" s="26">
        <f t="shared" si="19"/>
        <v>0</v>
      </c>
      <c r="F103" s="28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1:38" ht="14">
      <c r="A104" s="1"/>
      <c r="B104" s="5" t="str">
        <f>Categorias!B92</f>
        <v>-</v>
      </c>
      <c r="C104" s="30">
        <v>0</v>
      </c>
      <c r="D104" s="26">
        <f>SUM('Junio 2019'!$H104:$AL104)</f>
        <v>0</v>
      </c>
      <c r="E104" s="26">
        <f t="shared" si="19"/>
        <v>0</v>
      </c>
      <c r="F104" s="28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1:38" ht="14">
      <c r="A105" s="1"/>
      <c r="B105" s="5" t="str">
        <f>Categorias!B93</f>
        <v>-</v>
      </c>
      <c r="C105" s="30">
        <v>0</v>
      </c>
      <c r="D105" s="26">
        <f>SUM('Junio 2019'!$H105:$AL105)</f>
        <v>0</v>
      </c>
      <c r="E105" s="26">
        <f t="shared" si="19"/>
        <v>0</v>
      </c>
      <c r="F105" s="28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</row>
    <row r="106" spans="1:38" ht="14">
      <c r="A106" s="1"/>
      <c r="B106" s="10"/>
      <c r="C106" s="29"/>
      <c r="D106" s="29"/>
      <c r="E106" s="29"/>
      <c r="F106" s="31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1:38" ht="14">
      <c r="A107" s="1"/>
      <c r="B107" s="4" t="str">
        <f>Categorias!B95</f>
        <v>NO Imprescindible Educación</v>
      </c>
      <c r="C107" s="22">
        <f t="shared" ref="C107:E107" si="20">SUM(C108:C113)</f>
        <v>0</v>
      </c>
      <c r="D107" s="22">
        <f t="shared" si="20"/>
        <v>0</v>
      </c>
      <c r="E107" s="22">
        <f t="shared" si="20"/>
        <v>0</v>
      </c>
      <c r="F107" s="23"/>
      <c r="H107" s="24" t="s">
        <v>73</v>
      </c>
      <c r="I107" s="24" t="s">
        <v>74</v>
      </c>
      <c r="J107" s="24" t="s">
        <v>75</v>
      </c>
      <c r="K107" s="24" t="s">
        <v>76</v>
      </c>
      <c r="L107" s="24" t="s">
        <v>77</v>
      </c>
      <c r="M107" s="24" t="s">
        <v>78</v>
      </c>
      <c r="N107" s="24" t="s">
        <v>79</v>
      </c>
      <c r="O107" s="24" t="s">
        <v>80</v>
      </c>
      <c r="P107" s="24" t="s">
        <v>81</v>
      </c>
      <c r="Q107" s="24" t="s">
        <v>82</v>
      </c>
      <c r="R107" s="24" t="s">
        <v>83</v>
      </c>
      <c r="S107" s="24" t="s">
        <v>84</v>
      </c>
      <c r="T107" s="24" t="s">
        <v>85</v>
      </c>
      <c r="U107" s="24" t="s">
        <v>86</v>
      </c>
      <c r="V107" s="24" t="s">
        <v>87</v>
      </c>
      <c r="W107" s="24" t="s">
        <v>88</v>
      </c>
      <c r="X107" s="24" t="s">
        <v>89</v>
      </c>
      <c r="Y107" s="24" t="s">
        <v>90</v>
      </c>
      <c r="Z107" s="24" t="s">
        <v>91</v>
      </c>
      <c r="AA107" s="24" t="s">
        <v>92</v>
      </c>
      <c r="AB107" s="24" t="s">
        <v>93</v>
      </c>
      <c r="AC107" s="24" t="s">
        <v>94</v>
      </c>
      <c r="AD107" s="24" t="s">
        <v>95</v>
      </c>
      <c r="AE107" s="24" t="s">
        <v>96</v>
      </c>
      <c r="AF107" s="24" t="s">
        <v>97</v>
      </c>
      <c r="AG107" s="24" t="s">
        <v>98</v>
      </c>
      <c r="AH107" s="24" t="s">
        <v>99</v>
      </c>
      <c r="AI107" s="24" t="s">
        <v>100</v>
      </c>
      <c r="AJ107" s="24" t="s">
        <v>101</v>
      </c>
      <c r="AK107" s="24" t="s">
        <v>102</v>
      </c>
      <c r="AL107" s="24" t="s">
        <v>103</v>
      </c>
    </row>
    <row r="108" spans="1:38" ht="14">
      <c r="A108" s="1"/>
      <c r="B108" s="5" t="str">
        <f>Categorias!B96</f>
        <v>Libros</v>
      </c>
      <c r="C108" s="30">
        <v>0</v>
      </c>
      <c r="D108" s="26">
        <f>SUM('Junio 2019'!$H108:$AL108)</f>
        <v>0</v>
      </c>
      <c r="E108" s="26">
        <f t="shared" ref="E108:E113" si="21">C108-D108</f>
        <v>0</v>
      </c>
      <c r="F108" s="28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1:38" ht="14">
      <c r="A109" s="1"/>
      <c r="B109" s="5" t="str">
        <f>Categorias!B97</f>
        <v>Cursos/formación</v>
      </c>
      <c r="C109" s="30">
        <v>0</v>
      </c>
      <c r="D109" s="26">
        <f>SUM('Junio 2019'!$H109:$AL109)</f>
        <v>0</v>
      </c>
      <c r="E109" s="26">
        <f t="shared" si="21"/>
        <v>0</v>
      </c>
      <c r="F109" s="28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1:38" ht="14">
      <c r="A110" s="1"/>
      <c r="B110" s="5" t="str">
        <f>Categorias!B98</f>
        <v>Aprendizaje de idioma</v>
      </c>
      <c r="C110" s="30">
        <v>0</v>
      </c>
      <c r="D110" s="26">
        <f>SUM('Junio 2019'!$H110:$AL110)</f>
        <v>0</v>
      </c>
      <c r="E110" s="26">
        <f t="shared" si="21"/>
        <v>0</v>
      </c>
      <c r="F110" s="28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1:38" ht="14">
      <c r="A111" s="1"/>
      <c r="B111" s="5" t="str">
        <f>Categorias!B99</f>
        <v>Clases adicionales</v>
      </c>
      <c r="C111" s="30">
        <v>0</v>
      </c>
      <c r="D111" s="26">
        <f>SUM('Junio 2019'!$H111:$AL111)</f>
        <v>0</v>
      </c>
      <c r="E111" s="26">
        <f t="shared" si="21"/>
        <v>0</v>
      </c>
      <c r="F111" s="28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1:38" ht="14">
      <c r="A112" s="1"/>
      <c r="B112" s="5" t="str">
        <f>Categorias!B100</f>
        <v>-</v>
      </c>
      <c r="C112" s="30">
        <v>0</v>
      </c>
      <c r="D112" s="26">
        <f>SUM('Junio 2019'!$H112:$AL112)</f>
        <v>0</v>
      </c>
      <c r="E112" s="26">
        <f t="shared" si="21"/>
        <v>0</v>
      </c>
      <c r="F112" s="28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1:38" ht="14">
      <c r="A113" s="1"/>
      <c r="B113" s="5" t="str">
        <f>Categorias!B101</f>
        <v>-</v>
      </c>
      <c r="C113" s="30">
        <v>0</v>
      </c>
      <c r="D113" s="26">
        <f>SUM('Junio 2019'!$H113:$AL113)</f>
        <v>0</v>
      </c>
      <c r="E113" s="26">
        <f t="shared" si="21"/>
        <v>0</v>
      </c>
      <c r="F113" s="28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1:38" ht="14">
      <c r="A114" s="1"/>
      <c r="B114" s="10"/>
      <c r="C114" s="29"/>
      <c r="D114" s="29"/>
      <c r="E114" s="29"/>
      <c r="F114" s="1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1:38" ht="14">
      <c r="A115" s="1"/>
      <c r="B115" s="4" t="str">
        <f>Categorias!B103</f>
        <v>SE PUEDE QUITAR Entrenimiento</v>
      </c>
      <c r="C115" s="22">
        <f t="shared" ref="C115:E115" si="22">SUM(C116:C124)</f>
        <v>0</v>
      </c>
      <c r="D115" s="22">
        <f t="shared" si="22"/>
        <v>0</v>
      </c>
      <c r="E115" s="22">
        <f t="shared" si="22"/>
        <v>0</v>
      </c>
      <c r="F115" s="23"/>
      <c r="H115" s="24" t="s">
        <v>73</v>
      </c>
      <c r="I115" s="24" t="s">
        <v>74</v>
      </c>
      <c r="J115" s="24" t="s">
        <v>75</v>
      </c>
      <c r="K115" s="24" t="s">
        <v>76</v>
      </c>
      <c r="L115" s="24" t="s">
        <v>77</v>
      </c>
      <c r="M115" s="24" t="s">
        <v>78</v>
      </c>
      <c r="N115" s="24" t="s">
        <v>79</v>
      </c>
      <c r="O115" s="24" t="s">
        <v>80</v>
      </c>
      <c r="P115" s="24" t="s">
        <v>81</v>
      </c>
      <c r="Q115" s="24" t="s">
        <v>82</v>
      </c>
      <c r="R115" s="24" t="s">
        <v>83</v>
      </c>
      <c r="S115" s="24" t="s">
        <v>84</v>
      </c>
      <c r="T115" s="24" t="s">
        <v>85</v>
      </c>
      <c r="U115" s="24" t="s">
        <v>86</v>
      </c>
      <c r="V115" s="24" t="s">
        <v>87</v>
      </c>
      <c r="W115" s="24" t="s">
        <v>88</v>
      </c>
      <c r="X115" s="24" t="s">
        <v>89</v>
      </c>
      <c r="Y115" s="24" t="s">
        <v>90</v>
      </c>
      <c r="Z115" s="24" t="s">
        <v>91</v>
      </c>
      <c r="AA115" s="24" t="s">
        <v>92</v>
      </c>
      <c r="AB115" s="24" t="s">
        <v>93</v>
      </c>
      <c r="AC115" s="24" t="s">
        <v>94</v>
      </c>
      <c r="AD115" s="24" t="s">
        <v>95</v>
      </c>
      <c r="AE115" s="24" t="s">
        <v>96</v>
      </c>
      <c r="AF115" s="24" t="s">
        <v>97</v>
      </c>
      <c r="AG115" s="24" t="s">
        <v>98</v>
      </c>
      <c r="AH115" s="24" t="s">
        <v>99</v>
      </c>
      <c r="AI115" s="24" t="s">
        <v>100</v>
      </c>
      <c r="AJ115" s="24" t="s">
        <v>101</v>
      </c>
      <c r="AK115" s="24" t="s">
        <v>102</v>
      </c>
      <c r="AL115" s="24" t="s">
        <v>103</v>
      </c>
    </row>
    <row r="116" spans="1:38" ht="14">
      <c r="A116" s="1"/>
      <c r="B116" s="5" t="str">
        <f>Categorias!B104</f>
        <v>Cine/teatro</v>
      </c>
      <c r="C116" s="30">
        <v>0</v>
      </c>
      <c r="D116" s="26">
        <f>SUM('Junio 2019'!$H116:$AL116)</f>
        <v>0</v>
      </c>
      <c r="E116" s="26">
        <f t="shared" ref="E116:E124" si="23">C116-D116</f>
        <v>0</v>
      </c>
      <c r="F116" s="28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1:38" ht="14">
      <c r="A117" s="1"/>
      <c r="B117" s="5" t="str">
        <f>Categorias!B105</f>
        <v>Gimnasio/piscina</v>
      </c>
      <c r="C117" s="30">
        <v>0</v>
      </c>
      <c r="D117" s="26">
        <f>SUM('Junio 2019'!$H117:$AL117)</f>
        <v>0</v>
      </c>
      <c r="E117" s="26">
        <f t="shared" si="23"/>
        <v>0</v>
      </c>
      <c r="F117" s="28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1:38" ht="14">
      <c r="A118" s="1"/>
      <c r="B118" s="5" t="str">
        <f>Categorias!B106</f>
        <v>Juegos</v>
      </c>
      <c r="C118" s="30">
        <v>0</v>
      </c>
      <c r="D118" s="26">
        <f>SUM('Junio 2019'!$H118:$AL118)</f>
        <v>0</v>
      </c>
      <c r="E118" s="26">
        <f t="shared" si="23"/>
        <v>0</v>
      </c>
      <c r="F118" s="28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</row>
    <row r="119" spans="1:38" ht="14">
      <c r="A119" s="1"/>
      <c r="B119" s="5" t="str">
        <f>Categorias!B107</f>
        <v>Pasatiempo</v>
      </c>
      <c r="C119" s="30">
        <v>0</v>
      </c>
      <c r="D119" s="26">
        <f>SUM('Junio 2019'!$H119:$AL119)</f>
        <v>0</v>
      </c>
      <c r="E119" s="26">
        <f t="shared" si="23"/>
        <v>0</v>
      </c>
      <c r="F119" s="28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1:38" ht="14">
      <c r="A120" s="1"/>
      <c r="B120" s="5" t="e">
        <f>Categorias!#REF!</f>
        <v>#REF!</v>
      </c>
      <c r="C120" s="30">
        <v>0</v>
      </c>
      <c r="D120" s="26">
        <f>SUM('Junio 2019'!$H120:$AL120)</f>
        <v>0</v>
      </c>
      <c r="E120" s="26">
        <f t="shared" si="23"/>
        <v>0</v>
      </c>
      <c r="F120" s="28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1:38" ht="14">
      <c r="A121" s="1"/>
      <c r="B121" s="5" t="str">
        <f>Categorias!B108</f>
        <v>Suscripciones</v>
      </c>
      <c r="C121" s="30">
        <v>0</v>
      </c>
      <c r="D121" s="26">
        <f>SUM('Junio 2019'!$H121:$AL121)</f>
        <v>0</v>
      </c>
      <c r="E121" s="26">
        <f t="shared" si="23"/>
        <v>0</v>
      </c>
      <c r="F121" s="28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1:38" ht="14">
      <c r="A122" s="1"/>
      <c r="B122" s="5" t="str">
        <f>Categorias!B110</f>
        <v>Comidas fuera de casa</v>
      </c>
      <c r="C122" s="30">
        <v>0</v>
      </c>
      <c r="D122" s="26">
        <f>SUM('Junio 2019'!$H122:$AL122)</f>
        <v>0</v>
      </c>
      <c r="E122" s="26">
        <f t="shared" si="23"/>
        <v>0</v>
      </c>
      <c r="F122" s="28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1:38" ht="14">
      <c r="A123" s="1"/>
      <c r="B123" s="5" t="str">
        <f>Categorias!B111</f>
        <v>Fiestas de cumpleaños</v>
      </c>
      <c r="C123" s="30">
        <v>0</v>
      </c>
      <c r="D123" s="26">
        <f>SUM('Junio 2019'!$H123:$AL123)</f>
        <v>0</v>
      </c>
      <c r="E123" s="26">
        <f t="shared" si="23"/>
        <v>0</v>
      </c>
      <c r="F123" s="28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1:38" ht="14">
      <c r="A124" s="1"/>
      <c r="B124" s="5" t="str">
        <f>Categorias!B112</f>
        <v>Vacaciones</v>
      </c>
      <c r="C124" s="30">
        <v>0</v>
      </c>
      <c r="D124" s="26">
        <f>SUM('Junio 2019'!$H124:$AL124)</f>
        <v>0</v>
      </c>
      <c r="E124" s="26">
        <f t="shared" si="23"/>
        <v>0</v>
      </c>
      <c r="F124" s="28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1:38" ht="14">
      <c r="A125" s="1"/>
      <c r="B125" s="10" t="s">
        <v>51</v>
      </c>
      <c r="C125" s="29"/>
      <c r="D125" s="29"/>
      <c r="E125" s="29"/>
      <c r="F125" s="1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1:38" ht="14">
      <c r="A126" s="1"/>
      <c r="B126" s="4" t="str">
        <f>Categorias!B114</f>
        <v>Se deben eliminar DEUDAS</v>
      </c>
      <c r="C126" s="22">
        <f t="shared" ref="C126:E126" si="24">SUM(C127:C134)</f>
        <v>0</v>
      </c>
      <c r="D126" s="22">
        <f t="shared" si="24"/>
        <v>0</v>
      </c>
      <c r="E126" s="22">
        <f t="shared" si="24"/>
        <v>0</v>
      </c>
      <c r="F126" s="23"/>
      <c r="H126" s="24" t="s">
        <v>73</v>
      </c>
      <c r="I126" s="24" t="s">
        <v>74</v>
      </c>
      <c r="J126" s="24" t="s">
        <v>75</v>
      </c>
      <c r="K126" s="24" t="s">
        <v>76</v>
      </c>
      <c r="L126" s="24" t="s">
        <v>77</v>
      </c>
      <c r="M126" s="24" t="s">
        <v>78</v>
      </c>
      <c r="N126" s="24" t="s">
        <v>79</v>
      </c>
      <c r="O126" s="24" t="s">
        <v>80</v>
      </c>
      <c r="P126" s="24" t="s">
        <v>81</v>
      </c>
      <c r="Q126" s="24" t="s">
        <v>82</v>
      </c>
      <c r="R126" s="24" t="s">
        <v>83</v>
      </c>
      <c r="S126" s="24" t="s">
        <v>84</v>
      </c>
      <c r="T126" s="24" t="s">
        <v>85</v>
      </c>
      <c r="U126" s="24" t="s">
        <v>86</v>
      </c>
      <c r="V126" s="24" t="s">
        <v>87</v>
      </c>
      <c r="W126" s="24" t="s">
        <v>88</v>
      </c>
      <c r="X126" s="24" t="s">
        <v>89</v>
      </c>
      <c r="Y126" s="24" t="s">
        <v>90</v>
      </c>
      <c r="Z126" s="24" t="s">
        <v>91</v>
      </c>
      <c r="AA126" s="24" t="s">
        <v>92</v>
      </c>
      <c r="AB126" s="24" t="s">
        <v>93</v>
      </c>
      <c r="AC126" s="24" t="s">
        <v>94</v>
      </c>
      <c r="AD126" s="24" t="s">
        <v>95</v>
      </c>
      <c r="AE126" s="24" t="s">
        <v>96</v>
      </c>
      <c r="AF126" s="24" t="s">
        <v>97</v>
      </c>
      <c r="AG126" s="24" t="s">
        <v>98</v>
      </c>
      <c r="AH126" s="24" t="s">
        <v>99</v>
      </c>
      <c r="AI126" s="24" t="s">
        <v>100</v>
      </c>
      <c r="AJ126" s="24" t="s">
        <v>101</v>
      </c>
      <c r="AK126" s="24" t="s">
        <v>102</v>
      </c>
      <c r="AL126" s="24" t="s">
        <v>103</v>
      </c>
    </row>
    <row r="127" spans="1:38" ht="14">
      <c r="A127" s="1"/>
      <c r="B127" s="5" t="str">
        <f>Categorias!B115</f>
        <v>Crédito hipotecario</v>
      </c>
      <c r="C127" s="30">
        <v>0</v>
      </c>
      <c r="D127" s="26">
        <f>SUM('Junio 2019'!$H127:$AL127)</f>
        <v>0</v>
      </c>
      <c r="E127" s="26">
        <f t="shared" ref="E127:E134" si="25">C127-D127</f>
        <v>0</v>
      </c>
      <c r="F127" s="28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1:38" ht="14">
      <c r="A128" s="1"/>
      <c r="B128" s="5" t="str">
        <f>Categorias!B116</f>
        <v>Crédito al consumo</v>
      </c>
      <c r="C128" s="30">
        <v>0</v>
      </c>
      <c r="D128" s="26">
        <f>SUM('Junio 2019'!$H128:$AL128)</f>
        <v>0</v>
      </c>
      <c r="E128" s="26">
        <f t="shared" si="25"/>
        <v>0</v>
      </c>
      <c r="F128" s="28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</row>
    <row r="129" spans="1:38" ht="14">
      <c r="A129" s="1"/>
      <c r="B129" s="5" t="str">
        <f>Categorias!B117</f>
        <v>Creditos estudiantiles</v>
      </c>
      <c r="C129" s="30">
        <v>0</v>
      </c>
      <c r="D129" s="26">
        <f>SUM('Junio 2019'!$H129:$AL129)</f>
        <v>0</v>
      </c>
      <c r="E129" s="26">
        <f t="shared" si="25"/>
        <v>0</v>
      </c>
      <c r="F129" s="28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</row>
    <row r="130" spans="1:38" ht="14">
      <c r="A130" s="1"/>
      <c r="B130" s="5" t="str">
        <f>Categorias!B118</f>
        <v>Tarjeta de crédito 1</v>
      </c>
      <c r="C130" s="30">
        <v>0</v>
      </c>
      <c r="D130" s="26">
        <f>SUM('Junio 2019'!$H130:$AL130)</f>
        <v>0</v>
      </c>
      <c r="E130" s="26">
        <f t="shared" si="25"/>
        <v>0</v>
      </c>
      <c r="F130" s="28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1:38" ht="14">
      <c r="A131" s="1"/>
      <c r="B131" s="5" t="str">
        <f>Categorias!B119</f>
        <v>Tarjeta de crédito 2</v>
      </c>
      <c r="C131" s="30">
        <v>0</v>
      </c>
      <c r="D131" s="26">
        <f>SUM('Junio 2019'!$H131:$AL131)</f>
        <v>0</v>
      </c>
      <c r="E131" s="26">
        <f t="shared" si="25"/>
        <v>0</v>
      </c>
      <c r="F131" s="28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1:38" ht="14">
      <c r="A132" s="1"/>
      <c r="B132" s="5" t="str">
        <f>Categorias!B120</f>
        <v>Otros</v>
      </c>
      <c r="C132" s="30">
        <v>0</v>
      </c>
      <c r="D132" s="26">
        <f>SUM('Junio 2019'!$H132:$AL132)</f>
        <v>0</v>
      </c>
      <c r="E132" s="26">
        <f t="shared" si="25"/>
        <v>0</v>
      </c>
      <c r="F132" s="28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</row>
    <row r="133" spans="1:38" ht="14">
      <c r="A133" s="1"/>
      <c r="B133" s="5" t="str">
        <f>Categorias!B121</f>
        <v>-</v>
      </c>
      <c r="C133" s="30">
        <v>0</v>
      </c>
      <c r="D133" s="26">
        <f>SUM('Junio 2019'!$H133:$AL133)</f>
        <v>0</v>
      </c>
      <c r="E133" s="26">
        <f t="shared" si="25"/>
        <v>0</v>
      </c>
      <c r="F133" s="28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</row>
    <row r="134" spans="1:38" ht="15.75" customHeight="1">
      <c r="A134" s="1"/>
      <c r="B134" s="5" t="str">
        <f>Categorias!B122</f>
        <v>-</v>
      </c>
      <c r="C134" s="30">
        <v>0</v>
      </c>
      <c r="D134" s="26">
        <f>SUM('Junio 2019'!$H134:$AL134)</f>
        <v>0</v>
      </c>
      <c r="E134" s="26">
        <f t="shared" si="25"/>
        <v>0</v>
      </c>
      <c r="F134" s="28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</row>
    <row r="135" spans="1:38" ht="14">
      <c r="A135" s="1"/>
      <c r="B135" s="8"/>
      <c r="C135" s="29"/>
      <c r="D135" s="29"/>
      <c r="E135" s="29"/>
      <c r="F135" s="1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</row>
    <row r="136" spans="1:38" ht="14">
      <c r="A136" s="1"/>
      <c r="B136" s="4" t="str">
        <f>Categorias!B124</f>
        <v>NO Imprescindible Mascotas</v>
      </c>
      <c r="C136" s="22">
        <f t="shared" ref="C136:E136" si="26">SUM(C137:C144)</f>
        <v>0</v>
      </c>
      <c r="D136" s="22">
        <f t="shared" si="26"/>
        <v>0</v>
      </c>
      <c r="E136" s="22">
        <f t="shared" si="26"/>
        <v>0</v>
      </c>
      <c r="F136" s="23"/>
      <c r="H136" s="24" t="s">
        <v>73</v>
      </c>
      <c r="I136" s="24" t="s">
        <v>74</v>
      </c>
      <c r="J136" s="24" t="s">
        <v>75</v>
      </c>
      <c r="K136" s="24" t="s">
        <v>76</v>
      </c>
      <c r="L136" s="24" t="s">
        <v>77</v>
      </c>
      <c r="M136" s="24" t="s">
        <v>78</v>
      </c>
      <c r="N136" s="24" t="s">
        <v>79</v>
      </c>
      <c r="O136" s="24" t="s">
        <v>80</v>
      </c>
      <c r="P136" s="24" t="s">
        <v>81</v>
      </c>
      <c r="Q136" s="24" t="s">
        <v>82</v>
      </c>
      <c r="R136" s="24" t="s">
        <v>83</v>
      </c>
      <c r="S136" s="24" t="s">
        <v>84</v>
      </c>
      <c r="T136" s="24" t="s">
        <v>85</v>
      </c>
      <c r="U136" s="24" t="s">
        <v>86</v>
      </c>
      <c r="V136" s="24" t="s">
        <v>87</v>
      </c>
      <c r="W136" s="24" t="s">
        <v>88</v>
      </c>
      <c r="X136" s="24" t="s">
        <v>89</v>
      </c>
      <c r="Y136" s="24" t="s">
        <v>90</v>
      </c>
      <c r="Z136" s="24" t="s">
        <v>91</v>
      </c>
      <c r="AA136" s="24" t="s">
        <v>92</v>
      </c>
      <c r="AB136" s="24" t="s">
        <v>93</v>
      </c>
      <c r="AC136" s="24" t="s">
        <v>94</v>
      </c>
      <c r="AD136" s="24" t="s">
        <v>95</v>
      </c>
      <c r="AE136" s="24" t="s">
        <v>96</v>
      </c>
      <c r="AF136" s="24" t="s">
        <v>97</v>
      </c>
      <c r="AG136" s="24" t="s">
        <v>98</v>
      </c>
      <c r="AH136" s="24" t="s">
        <v>99</v>
      </c>
      <c r="AI136" s="24" t="s">
        <v>100</v>
      </c>
      <c r="AJ136" s="24" t="s">
        <v>101</v>
      </c>
      <c r="AK136" s="24" t="s">
        <v>102</v>
      </c>
      <c r="AL136" s="24" t="s">
        <v>103</v>
      </c>
    </row>
    <row r="137" spans="1:38" ht="14">
      <c r="A137" s="1"/>
      <c r="B137" s="5">
        <f>Categorias!B125</f>
        <v>0</v>
      </c>
      <c r="C137" s="30">
        <v>0</v>
      </c>
      <c r="D137" s="26">
        <f>SUM('Junio 2019'!$H137:$AL137)</f>
        <v>0</v>
      </c>
      <c r="E137" s="26">
        <f t="shared" ref="E137:E144" si="27">C137-D137</f>
        <v>0</v>
      </c>
      <c r="F137" s="28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</row>
    <row r="138" spans="1:38" ht="14">
      <c r="A138" s="1"/>
      <c r="B138" s="5" t="str">
        <f>Categorias!B126</f>
        <v>Cuidado de mascotas</v>
      </c>
      <c r="C138" s="30">
        <v>0</v>
      </c>
      <c r="D138" s="26">
        <f>SUM('Junio 2019'!$H138:$AL138)</f>
        <v>0</v>
      </c>
      <c r="E138" s="26">
        <f t="shared" si="27"/>
        <v>0</v>
      </c>
      <c r="F138" s="28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</row>
    <row r="139" spans="1:38" ht="14">
      <c r="A139" s="1"/>
      <c r="B139" s="5" t="str">
        <f>Categorias!B127</f>
        <v>Veterinario</v>
      </c>
      <c r="C139" s="30">
        <v>0</v>
      </c>
      <c r="D139" s="26">
        <f>SUM('Junio 2019'!$H139:$AL139)</f>
        <v>0</v>
      </c>
      <c r="E139" s="26">
        <f t="shared" si="27"/>
        <v>0</v>
      </c>
      <c r="F139" s="28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</row>
    <row r="140" spans="1:38" ht="14">
      <c r="A140" s="1"/>
      <c r="B140" s="5" t="str">
        <f>Categorias!B128</f>
        <v>Medicamentos</v>
      </c>
      <c r="C140" s="30">
        <v>0</v>
      </c>
      <c r="D140" s="26">
        <f>SUM('Junio 2019'!$H140:$AL140)</f>
        <v>0</v>
      </c>
      <c r="E140" s="26">
        <f t="shared" si="27"/>
        <v>0</v>
      </c>
      <c r="F140" s="28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</row>
    <row r="141" spans="1:38" ht="14">
      <c r="A141" s="1"/>
      <c r="B141" s="5" t="str">
        <f>Categorias!B129</f>
        <v>vacunas</v>
      </c>
      <c r="C141" s="30">
        <v>0</v>
      </c>
      <c r="D141" s="26">
        <f>SUM('Junio 2019'!$H141:$AL141)</f>
        <v>0</v>
      </c>
      <c r="E141" s="26">
        <f t="shared" si="27"/>
        <v>0</v>
      </c>
      <c r="F141" s="28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</row>
    <row r="142" spans="1:38" ht="14">
      <c r="A142" s="1"/>
      <c r="B142" s="5">
        <f>Categorias!B130</f>
        <v>0</v>
      </c>
      <c r="C142" s="30">
        <v>0</v>
      </c>
      <c r="D142" s="26">
        <f>SUM('Junio 2019'!$H142:$AL142)</f>
        <v>0</v>
      </c>
      <c r="E142" s="26">
        <f t="shared" si="27"/>
        <v>0</v>
      </c>
      <c r="F142" s="28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</row>
    <row r="143" spans="1:38" ht="14">
      <c r="A143" s="1"/>
      <c r="B143" s="5" t="str">
        <f>Categorias!B131</f>
        <v>-</v>
      </c>
      <c r="C143" s="30">
        <v>0</v>
      </c>
      <c r="D143" s="26">
        <f>SUM('Junio 2019'!$H143:$AL143)</f>
        <v>0</v>
      </c>
      <c r="E143" s="26">
        <f t="shared" si="27"/>
        <v>0</v>
      </c>
      <c r="F143" s="28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</row>
    <row r="144" spans="1:38" ht="14">
      <c r="A144" s="1"/>
      <c r="B144" s="5" t="str">
        <f>Categorias!B132</f>
        <v>-</v>
      </c>
      <c r="C144" s="30">
        <v>0</v>
      </c>
      <c r="D144" s="26">
        <f>SUM('Junio 2019'!$H144:$AL144)</f>
        <v>0</v>
      </c>
      <c r="E144" s="26">
        <f t="shared" si="27"/>
        <v>0</v>
      </c>
      <c r="F144" s="28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</row>
    <row r="145" spans="1:38" ht="14">
      <c r="A145" s="1"/>
      <c r="B145" s="10"/>
      <c r="C145" s="29"/>
      <c r="D145" s="29"/>
      <c r="E145" s="29"/>
      <c r="F145" s="1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</row>
    <row r="146" spans="1:38" ht="14">
      <c r="A146" s="1"/>
      <c r="B146" s="4" t="str">
        <f>Categorias!B134</f>
        <v>IMPRESICINDIBLE AHORROS</v>
      </c>
      <c r="C146" s="22">
        <f t="shared" ref="C146:E146" si="28">SUM(C147:C156)</f>
        <v>0</v>
      </c>
      <c r="D146" s="22">
        <f t="shared" si="28"/>
        <v>0</v>
      </c>
      <c r="E146" s="22">
        <f t="shared" si="28"/>
        <v>0</v>
      </c>
      <c r="F146" s="23"/>
      <c r="H146" s="24" t="s">
        <v>73</v>
      </c>
      <c r="I146" s="24" t="s">
        <v>74</v>
      </c>
      <c r="J146" s="24" t="s">
        <v>75</v>
      </c>
      <c r="K146" s="24" t="s">
        <v>76</v>
      </c>
      <c r="L146" s="24" t="s">
        <v>77</v>
      </c>
      <c r="M146" s="24" t="s">
        <v>78</v>
      </c>
      <c r="N146" s="24" t="s">
        <v>79</v>
      </c>
      <c r="O146" s="24" t="s">
        <v>80</v>
      </c>
      <c r="P146" s="24" t="s">
        <v>81</v>
      </c>
      <c r="Q146" s="24" t="s">
        <v>82</v>
      </c>
      <c r="R146" s="24" t="s">
        <v>83</v>
      </c>
      <c r="S146" s="24" t="s">
        <v>84</v>
      </c>
      <c r="T146" s="24" t="s">
        <v>85</v>
      </c>
      <c r="U146" s="24" t="s">
        <v>86</v>
      </c>
      <c r="V146" s="24" t="s">
        <v>87</v>
      </c>
      <c r="W146" s="24" t="s">
        <v>88</v>
      </c>
      <c r="X146" s="24" t="s">
        <v>89</v>
      </c>
      <c r="Y146" s="24" t="s">
        <v>90</v>
      </c>
      <c r="Z146" s="24" t="s">
        <v>91</v>
      </c>
      <c r="AA146" s="24" t="s">
        <v>92</v>
      </c>
      <c r="AB146" s="24" t="s">
        <v>93</v>
      </c>
      <c r="AC146" s="24" t="s">
        <v>94</v>
      </c>
      <c r="AD146" s="24" t="s">
        <v>95</v>
      </c>
      <c r="AE146" s="24" t="s">
        <v>96</v>
      </c>
      <c r="AF146" s="24" t="s">
        <v>97</v>
      </c>
      <c r="AG146" s="24" t="s">
        <v>98</v>
      </c>
      <c r="AH146" s="24" t="s">
        <v>99</v>
      </c>
      <c r="AI146" s="24" t="s">
        <v>100</v>
      </c>
      <c r="AJ146" s="24" t="s">
        <v>101</v>
      </c>
      <c r="AK146" s="24" t="s">
        <v>102</v>
      </c>
      <c r="AL146" s="24" t="s">
        <v>103</v>
      </c>
    </row>
    <row r="147" spans="1:38" ht="14">
      <c r="A147" s="1"/>
      <c r="B147" s="5" t="str">
        <f>Categorias!B135</f>
        <v>Fondo de emergencia</v>
      </c>
      <c r="C147" s="30">
        <v>0</v>
      </c>
      <c r="D147" s="26">
        <f>SUM('Junio 2019'!$H147:$AL147)</f>
        <v>0</v>
      </c>
      <c r="E147" s="26">
        <f t="shared" ref="E147:E156" si="29">C147-D147</f>
        <v>0</v>
      </c>
      <c r="F147" s="28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</row>
    <row r="148" spans="1:38" ht="14">
      <c r="A148" s="1"/>
      <c r="B148" s="5" t="str">
        <f>Categorias!B136</f>
        <v>Seguros de vida</v>
      </c>
      <c r="C148" s="30">
        <v>0</v>
      </c>
      <c r="D148" s="26">
        <f>SUM('Junio 2019'!$H148:$AL148)</f>
        <v>0</v>
      </c>
      <c r="E148" s="26">
        <f t="shared" si="29"/>
        <v>0</v>
      </c>
      <c r="F148" s="28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</row>
    <row r="149" spans="1:38" ht="14">
      <c r="A149" s="1"/>
      <c r="B149" s="5" t="str">
        <f>Categorias!B137</f>
        <v>Inversiones</v>
      </c>
      <c r="C149" s="30">
        <v>0</v>
      </c>
      <c r="D149" s="26">
        <f>SUM('Junio 2019'!$H149:$AL149)</f>
        <v>0</v>
      </c>
      <c r="E149" s="26">
        <f t="shared" si="29"/>
        <v>0</v>
      </c>
      <c r="F149" s="28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</row>
    <row r="150" spans="1:38" ht="14">
      <c r="A150" s="1"/>
      <c r="B150" s="5" t="str">
        <f>Categorias!B138</f>
        <v>Pensión complementaria</v>
      </c>
      <c r="C150" s="30">
        <v>0</v>
      </c>
      <c r="D150" s="26">
        <f>SUM('Junio 2019'!$H150:$AL150)</f>
        <v>0</v>
      </c>
      <c r="E150" s="26">
        <f t="shared" si="29"/>
        <v>0</v>
      </c>
      <c r="F150" s="28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</row>
    <row r="151" spans="1:38" ht="14">
      <c r="A151" s="1"/>
      <c r="B151" s="5" t="str">
        <f>Categorias!B139</f>
        <v>Metas de corto plazo</v>
      </c>
      <c r="C151" s="30">
        <v>0</v>
      </c>
      <c r="D151" s="26">
        <f>SUM('Junio 2019'!$H151:$AL151)</f>
        <v>0</v>
      </c>
      <c r="E151" s="26">
        <f t="shared" si="29"/>
        <v>0</v>
      </c>
      <c r="F151" s="28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</row>
    <row r="152" spans="1:38" ht="14">
      <c r="A152" s="1"/>
      <c r="B152" s="5" t="str">
        <f>Categorias!B140</f>
        <v>Fondo estudiantil</v>
      </c>
      <c r="C152" s="30">
        <v>0</v>
      </c>
      <c r="D152" s="26">
        <f>SUM('Junio 2019'!$H152:$AL152)</f>
        <v>0</v>
      </c>
      <c r="E152" s="26">
        <f t="shared" si="29"/>
        <v>0</v>
      </c>
      <c r="F152" s="28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</row>
    <row r="153" spans="1:38" ht="14">
      <c r="A153" s="1"/>
      <c r="B153" s="5" t="str">
        <f>Categorias!B141</f>
        <v>Fondo: vacaciones</v>
      </c>
      <c r="C153" s="30">
        <v>0</v>
      </c>
      <c r="D153" s="26">
        <f>SUM('Junio 2019'!$H153:$AL153)</f>
        <v>0</v>
      </c>
      <c r="E153" s="26">
        <f t="shared" si="29"/>
        <v>0</v>
      </c>
      <c r="F153" s="28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</row>
    <row r="154" spans="1:38" ht="14">
      <c r="A154" s="1"/>
      <c r="B154" s="5" t="str">
        <f>Categorias!B142</f>
        <v>Metas mediano plazo</v>
      </c>
      <c r="C154" s="30">
        <v>0</v>
      </c>
      <c r="D154" s="26">
        <f>SUM('Junio 2019'!$H154:$AL154)</f>
        <v>0</v>
      </c>
      <c r="E154" s="26">
        <f t="shared" si="29"/>
        <v>0</v>
      </c>
      <c r="F154" s="28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</row>
    <row r="155" spans="1:38" ht="14">
      <c r="A155" s="1"/>
      <c r="B155" s="5" t="str">
        <f>Categorias!B143</f>
        <v>Metas de largo plazo</v>
      </c>
      <c r="C155" s="30">
        <v>0</v>
      </c>
      <c r="D155" s="26">
        <f>SUM('Junio 2019'!$H155:$AL155)</f>
        <v>0</v>
      </c>
      <c r="E155" s="26">
        <f t="shared" si="29"/>
        <v>0</v>
      </c>
      <c r="F155" s="28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</row>
    <row r="156" spans="1:38" ht="14">
      <c r="A156" s="1"/>
      <c r="B156" s="5" t="str">
        <f>Categorias!B144</f>
        <v>-</v>
      </c>
      <c r="C156" s="30">
        <v>0</v>
      </c>
      <c r="D156" s="26">
        <f>SUM('Junio 2019'!$H156:$AL156)</f>
        <v>0</v>
      </c>
      <c r="E156" s="26">
        <f t="shared" si="29"/>
        <v>0</v>
      </c>
      <c r="F156" s="28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</row>
    <row r="157" spans="1:38" ht="14">
      <c r="A157" s="39"/>
      <c r="B157" s="11"/>
      <c r="C157" s="38"/>
      <c r="D157" s="38"/>
      <c r="E157" s="38"/>
      <c r="F157" s="39"/>
      <c r="G157" s="39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</row>
    <row r="158" spans="1:38" ht="14">
      <c r="A158" s="1"/>
      <c r="B158" s="4" t="str">
        <f>Categorias!B146</f>
        <v>OTROS</v>
      </c>
      <c r="C158" s="22">
        <f t="shared" ref="C158:E158" si="30">SUM(C159:C166)</f>
        <v>0</v>
      </c>
      <c r="D158" s="22">
        <f t="shared" si="30"/>
        <v>0</v>
      </c>
      <c r="E158" s="22">
        <f t="shared" si="30"/>
        <v>0</v>
      </c>
      <c r="F158" s="23"/>
      <c r="H158" s="24" t="s">
        <v>73</v>
      </c>
      <c r="I158" s="24" t="s">
        <v>74</v>
      </c>
      <c r="J158" s="24" t="s">
        <v>75</v>
      </c>
      <c r="K158" s="24" t="s">
        <v>76</v>
      </c>
      <c r="L158" s="24" t="s">
        <v>77</v>
      </c>
      <c r="M158" s="24" t="s">
        <v>78</v>
      </c>
      <c r="N158" s="24" t="s">
        <v>79</v>
      </c>
      <c r="O158" s="24" t="s">
        <v>80</v>
      </c>
      <c r="P158" s="24" t="s">
        <v>81</v>
      </c>
      <c r="Q158" s="24" t="s">
        <v>82</v>
      </c>
      <c r="R158" s="24" t="s">
        <v>83</v>
      </c>
      <c r="S158" s="24" t="s">
        <v>84</v>
      </c>
      <c r="T158" s="24" t="s">
        <v>85</v>
      </c>
      <c r="U158" s="24" t="s">
        <v>86</v>
      </c>
      <c r="V158" s="24" t="s">
        <v>87</v>
      </c>
      <c r="W158" s="24" t="s">
        <v>88</v>
      </c>
      <c r="X158" s="24" t="s">
        <v>89</v>
      </c>
      <c r="Y158" s="24" t="s">
        <v>90</v>
      </c>
      <c r="Z158" s="24" t="s">
        <v>91</v>
      </c>
      <c r="AA158" s="24" t="s">
        <v>92</v>
      </c>
      <c r="AB158" s="24" t="s">
        <v>93</v>
      </c>
      <c r="AC158" s="24" t="s">
        <v>94</v>
      </c>
      <c r="AD158" s="24" t="s">
        <v>95</v>
      </c>
      <c r="AE158" s="24" t="s">
        <v>96</v>
      </c>
      <c r="AF158" s="24" t="s">
        <v>97</v>
      </c>
      <c r="AG158" s="24" t="s">
        <v>98</v>
      </c>
      <c r="AH158" s="24" t="s">
        <v>99</v>
      </c>
      <c r="AI158" s="24" t="s">
        <v>100</v>
      </c>
      <c r="AJ158" s="24" t="s">
        <v>101</v>
      </c>
      <c r="AK158" s="24" t="s">
        <v>102</v>
      </c>
      <c r="AL158" s="24" t="s">
        <v>103</v>
      </c>
    </row>
    <row r="159" spans="1:38" ht="14">
      <c r="A159" s="1"/>
      <c r="B159" s="5" t="str">
        <f>Categorias!B147</f>
        <v>-</v>
      </c>
      <c r="C159" s="30">
        <v>0</v>
      </c>
      <c r="D159" s="26">
        <f>SUM('Junio 2019'!$H159:$AL159)</f>
        <v>0</v>
      </c>
      <c r="E159" s="26">
        <f t="shared" ref="E159:E166" si="31">C159-D159</f>
        <v>0</v>
      </c>
      <c r="F159" s="28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</row>
    <row r="160" spans="1:38" ht="14">
      <c r="A160" s="1"/>
      <c r="B160" s="5" t="str">
        <f>Categorias!B148</f>
        <v>-</v>
      </c>
      <c r="C160" s="30">
        <v>0</v>
      </c>
      <c r="D160" s="26">
        <f>SUM('Junio 2019'!$H160:$AL160)</f>
        <v>0</v>
      </c>
      <c r="E160" s="26">
        <f t="shared" si="31"/>
        <v>0</v>
      </c>
      <c r="F160" s="28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</row>
    <row r="161" spans="1:38" ht="14">
      <c r="A161" s="1"/>
      <c r="B161" s="5" t="str">
        <f>Categorias!B149</f>
        <v>-</v>
      </c>
      <c r="C161" s="30">
        <v>0</v>
      </c>
      <c r="D161" s="26">
        <f>SUM('Junio 2019'!$H161:$AL161)</f>
        <v>0</v>
      </c>
      <c r="E161" s="26">
        <f t="shared" si="31"/>
        <v>0</v>
      </c>
      <c r="F161" s="28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</row>
    <row r="162" spans="1:38" ht="14">
      <c r="A162" s="1"/>
      <c r="B162" s="5" t="str">
        <f>Categorias!B150</f>
        <v>-</v>
      </c>
      <c r="C162" s="30">
        <v>0</v>
      </c>
      <c r="D162" s="26">
        <f>SUM('Junio 2019'!$H162:$AL162)</f>
        <v>0</v>
      </c>
      <c r="E162" s="26">
        <f t="shared" si="31"/>
        <v>0</v>
      </c>
      <c r="F162" s="28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</row>
    <row r="163" spans="1:38" ht="14">
      <c r="A163" s="1"/>
      <c r="B163" s="5" t="str">
        <f>Categorias!B151</f>
        <v>-</v>
      </c>
      <c r="C163" s="30">
        <v>0</v>
      </c>
      <c r="D163" s="26">
        <f>SUM('Junio 2019'!$H163:$AL163)</f>
        <v>0</v>
      </c>
      <c r="E163" s="26">
        <f t="shared" si="31"/>
        <v>0</v>
      </c>
      <c r="F163" s="28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</row>
    <row r="164" spans="1:38" ht="14">
      <c r="A164" s="1"/>
      <c r="B164" s="5" t="str">
        <f>Categorias!B152</f>
        <v>-</v>
      </c>
      <c r="C164" s="30">
        <v>0</v>
      </c>
      <c r="D164" s="26">
        <f>SUM('Junio 2019'!$H164:$AL164)</f>
        <v>0</v>
      </c>
      <c r="E164" s="26">
        <f t="shared" si="31"/>
        <v>0</v>
      </c>
      <c r="F164" s="28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</row>
    <row r="165" spans="1:38" ht="14">
      <c r="A165" s="1"/>
      <c r="B165" s="5" t="str">
        <f>Categorias!B153</f>
        <v>-</v>
      </c>
      <c r="C165" s="30">
        <v>0</v>
      </c>
      <c r="D165" s="26">
        <f>SUM('Junio 2019'!$H165:$AL165)</f>
        <v>0</v>
      </c>
      <c r="E165" s="26">
        <f t="shared" si="31"/>
        <v>0</v>
      </c>
      <c r="F165" s="28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</row>
    <row r="166" spans="1:38" ht="14">
      <c r="A166" s="1"/>
      <c r="B166" s="5" t="str">
        <f>Categorias!B154</f>
        <v>-</v>
      </c>
      <c r="C166" s="30">
        <v>0</v>
      </c>
      <c r="D166" s="26">
        <f>SUM('Junio 2019'!$H166:$AL166)</f>
        <v>0</v>
      </c>
      <c r="E166" s="26">
        <f t="shared" si="31"/>
        <v>0</v>
      </c>
      <c r="F166" s="28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</row>
    <row r="167" spans="1:38" ht="14">
      <c r="A167" s="1"/>
      <c r="B167" s="11"/>
      <c r="C167" s="1"/>
      <c r="D167" s="1"/>
      <c r="E167" s="39"/>
      <c r="F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30" customHeight="1">
      <c r="A168" s="40"/>
      <c r="B168" s="11"/>
      <c r="C168" s="17" t="s">
        <v>105</v>
      </c>
      <c r="D168" s="17" t="s">
        <v>110</v>
      </c>
      <c r="E168" s="17" t="s">
        <v>70</v>
      </c>
      <c r="F168" s="40"/>
      <c r="G168" s="40"/>
      <c r="H168" s="16" t="s">
        <v>73</v>
      </c>
      <c r="I168" s="16" t="s">
        <v>74</v>
      </c>
      <c r="J168" s="16" t="s">
        <v>75</v>
      </c>
      <c r="K168" s="16" t="s">
        <v>76</v>
      </c>
      <c r="L168" s="16" t="s">
        <v>77</v>
      </c>
      <c r="M168" s="16" t="s">
        <v>78</v>
      </c>
      <c r="N168" s="16" t="s">
        <v>79</v>
      </c>
      <c r="O168" s="16" t="s">
        <v>80</v>
      </c>
      <c r="P168" s="16" t="s">
        <v>81</v>
      </c>
      <c r="Q168" s="16" t="s">
        <v>82</v>
      </c>
      <c r="R168" s="16" t="s">
        <v>83</v>
      </c>
      <c r="S168" s="16" t="s">
        <v>84</v>
      </c>
      <c r="T168" s="16" t="s">
        <v>85</v>
      </c>
      <c r="U168" s="16" t="s">
        <v>86</v>
      </c>
      <c r="V168" s="16" t="s">
        <v>87</v>
      </c>
      <c r="W168" s="16" t="s">
        <v>88</v>
      </c>
      <c r="X168" s="16" t="s">
        <v>89</v>
      </c>
      <c r="Y168" s="16" t="s">
        <v>90</v>
      </c>
      <c r="Z168" s="16" t="s">
        <v>91</v>
      </c>
      <c r="AA168" s="16" t="s">
        <v>92</v>
      </c>
      <c r="AB168" s="16" t="s">
        <v>93</v>
      </c>
      <c r="AC168" s="16" t="s">
        <v>94</v>
      </c>
      <c r="AD168" s="16" t="s">
        <v>95</v>
      </c>
      <c r="AE168" s="16" t="s">
        <v>96</v>
      </c>
      <c r="AF168" s="16" t="s">
        <v>97</v>
      </c>
      <c r="AG168" s="16" t="s">
        <v>98</v>
      </c>
      <c r="AH168" s="16" t="s">
        <v>99</v>
      </c>
      <c r="AI168" s="16" t="s">
        <v>100</v>
      </c>
      <c r="AJ168" s="16" t="s">
        <v>101</v>
      </c>
      <c r="AK168" s="16" t="s">
        <v>102</v>
      </c>
      <c r="AL168" s="16" t="s">
        <v>103</v>
      </c>
    </row>
    <row r="169" spans="1:38" ht="17.25" customHeight="1">
      <c r="A169" s="41"/>
      <c r="B169" s="42" t="s">
        <v>72</v>
      </c>
      <c r="C169" s="43">
        <f t="shared" ref="C169:E169" si="32">C28+C37+C45+C58+C68+C77+C88+C97+C107+C115+C126+C136+C146+C158</f>
        <v>0</v>
      </c>
      <c r="D169" s="43">
        <f t="shared" si="32"/>
        <v>0</v>
      </c>
      <c r="E169" s="43">
        <f t="shared" si="32"/>
        <v>0</v>
      </c>
      <c r="F169" s="41"/>
      <c r="G169" s="41"/>
      <c r="H169" s="44">
        <f t="shared" ref="H169:AL169" si="33">SUM(H28:H156)</f>
        <v>0</v>
      </c>
      <c r="I169" s="44">
        <f t="shared" si="33"/>
        <v>0</v>
      </c>
      <c r="J169" s="44">
        <f t="shared" si="33"/>
        <v>0</v>
      </c>
      <c r="K169" s="44">
        <f t="shared" si="33"/>
        <v>0</v>
      </c>
      <c r="L169" s="44">
        <f t="shared" si="33"/>
        <v>0</v>
      </c>
      <c r="M169" s="44">
        <f t="shared" si="33"/>
        <v>0</v>
      </c>
      <c r="N169" s="44">
        <f t="shared" si="33"/>
        <v>0</v>
      </c>
      <c r="O169" s="44">
        <f t="shared" si="33"/>
        <v>0</v>
      </c>
      <c r="P169" s="44">
        <f t="shared" si="33"/>
        <v>0</v>
      </c>
      <c r="Q169" s="44">
        <f t="shared" si="33"/>
        <v>0</v>
      </c>
      <c r="R169" s="44">
        <f t="shared" si="33"/>
        <v>0</v>
      </c>
      <c r="S169" s="44">
        <f t="shared" si="33"/>
        <v>0</v>
      </c>
      <c r="T169" s="44">
        <f t="shared" si="33"/>
        <v>0</v>
      </c>
      <c r="U169" s="44">
        <f t="shared" si="33"/>
        <v>0</v>
      </c>
      <c r="V169" s="44">
        <f t="shared" si="33"/>
        <v>0</v>
      </c>
      <c r="W169" s="44">
        <f t="shared" si="33"/>
        <v>0</v>
      </c>
      <c r="X169" s="44">
        <f t="shared" si="33"/>
        <v>0</v>
      </c>
      <c r="Y169" s="44">
        <f t="shared" si="33"/>
        <v>0</v>
      </c>
      <c r="Z169" s="44">
        <f t="shared" si="33"/>
        <v>0</v>
      </c>
      <c r="AA169" s="44">
        <f t="shared" si="33"/>
        <v>0</v>
      </c>
      <c r="AB169" s="44">
        <f t="shared" si="33"/>
        <v>0</v>
      </c>
      <c r="AC169" s="44">
        <f t="shared" si="33"/>
        <v>0</v>
      </c>
      <c r="AD169" s="44">
        <f t="shared" si="33"/>
        <v>0</v>
      </c>
      <c r="AE169" s="44">
        <f t="shared" si="33"/>
        <v>0</v>
      </c>
      <c r="AF169" s="44">
        <f t="shared" si="33"/>
        <v>0</v>
      </c>
      <c r="AG169" s="44">
        <f t="shared" si="33"/>
        <v>0</v>
      </c>
      <c r="AH169" s="44">
        <f t="shared" si="33"/>
        <v>0</v>
      </c>
      <c r="AI169" s="44">
        <f t="shared" si="33"/>
        <v>0</v>
      </c>
      <c r="AJ169" s="44">
        <f t="shared" si="33"/>
        <v>0</v>
      </c>
      <c r="AK169" s="44">
        <f t="shared" si="33"/>
        <v>0</v>
      </c>
      <c r="AL169" s="44">
        <f t="shared" si="33"/>
        <v>0</v>
      </c>
    </row>
    <row r="170" spans="1:38" ht="14">
      <c r="A170" s="1"/>
      <c r="B170" s="1"/>
      <c r="C170" s="1"/>
      <c r="D170" s="1"/>
      <c r="E170" s="1"/>
      <c r="F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">
      <c r="A171" s="1"/>
      <c r="B171" s="1"/>
      <c r="C171" s="1"/>
      <c r="D171" s="1"/>
      <c r="E171" s="1"/>
      <c r="F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">
      <c r="A172" s="1"/>
      <c r="B172" s="10"/>
      <c r="C172" s="1"/>
      <c r="D172" s="1"/>
      <c r="E172" s="1"/>
      <c r="F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5.75" customHeight="1">
      <c r="A173" s="1"/>
      <c r="B173" s="10"/>
      <c r="C173" s="1"/>
      <c r="D173" s="1"/>
      <c r="E173" s="1"/>
      <c r="F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27" customHeight="1">
      <c r="A174" s="1"/>
      <c r="B174" s="45"/>
      <c r="C174" s="85" t="s">
        <v>111</v>
      </c>
      <c r="D174" s="86"/>
      <c r="E174" s="86"/>
      <c r="F174" s="7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">
      <c r="A175" s="1"/>
      <c r="B175" s="46"/>
      <c r="C175" s="1"/>
      <c r="D175" s="1"/>
      <c r="E175" s="1"/>
      <c r="F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5.75" customHeight="1">
      <c r="A176" s="47"/>
      <c r="B176" s="48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</row>
    <row r="177" spans="1:38" ht="20.25" customHeight="1">
      <c r="A177" s="47"/>
      <c r="B177" s="49" t="s">
        <v>112</v>
      </c>
      <c r="C177" s="80" t="s">
        <v>68</v>
      </c>
      <c r="D177" s="81"/>
      <c r="E177" s="50">
        <f>C9</f>
        <v>0</v>
      </c>
      <c r="F177" s="50"/>
      <c r="G177" s="50"/>
      <c r="H177" s="50"/>
      <c r="I177" s="50"/>
      <c r="J177" s="50"/>
      <c r="K177" s="50"/>
      <c r="L177" s="50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</row>
    <row r="178" spans="1:38" ht="14">
      <c r="A178" s="47"/>
      <c r="B178" s="48"/>
      <c r="C178" s="77" t="s">
        <v>105</v>
      </c>
      <c r="D178" s="73"/>
      <c r="E178" s="47">
        <f>C26</f>
        <v>0</v>
      </c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</row>
    <row r="179" spans="1:38" ht="14">
      <c r="A179" s="47"/>
      <c r="B179" s="48"/>
      <c r="C179" s="51"/>
      <c r="D179" s="51"/>
      <c r="E179" s="47"/>
      <c r="F179" s="47"/>
      <c r="G179" s="47" t="s">
        <v>113</v>
      </c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</row>
    <row r="180" spans="1:38" ht="18.75" customHeight="1">
      <c r="A180" s="47"/>
      <c r="B180" s="48"/>
      <c r="C180" s="82" t="s">
        <v>114</v>
      </c>
      <c r="D180" s="79"/>
      <c r="E180" s="52">
        <f>E177-E178</f>
        <v>0</v>
      </c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</row>
    <row r="181" spans="1:38" ht="14">
      <c r="A181" s="47"/>
      <c r="B181" s="48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</row>
    <row r="182" spans="1:38" ht="14">
      <c r="A182" s="47"/>
      <c r="B182" s="48"/>
      <c r="C182" s="47"/>
      <c r="D182" s="47"/>
      <c r="E182" s="47"/>
      <c r="F182" s="47"/>
      <c r="G182" s="47"/>
      <c r="H182" s="53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</row>
    <row r="183" spans="1:38" ht="15.75" customHeight="1">
      <c r="A183" s="47"/>
      <c r="B183" s="48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</row>
    <row r="184" spans="1:38" ht="39.75" customHeight="1">
      <c r="A184" s="47"/>
      <c r="B184" s="54" t="s">
        <v>115</v>
      </c>
      <c r="C184" s="80" t="s">
        <v>116</v>
      </c>
      <c r="D184" s="81"/>
      <c r="E184" s="50">
        <f>D9</f>
        <v>0</v>
      </c>
      <c r="F184" s="50"/>
      <c r="G184" s="50"/>
      <c r="H184" s="50"/>
      <c r="I184" s="50"/>
      <c r="J184" s="50"/>
      <c r="K184" s="50"/>
      <c r="L184" s="50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</row>
    <row r="185" spans="1:38" ht="14">
      <c r="A185" s="47"/>
      <c r="B185" s="48"/>
      <c r="C185" s="77" t="s">
        <v>110</v>
      </c>
      <c r="D185" s="73"/>
      <c r="E185" s="47">
        <f>D26</f>
        <v>0</v>
      </c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</row>
    <row r="186" spans="1:38" ht="14">
      <c r="A186" s="1"/>
      <c r="B186" s="7"/>
      <c r="C186" s="1"/>
      <c r="D186" s="1"/>
      <c r="E186" s="1"/>
      <c r="F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8.75" customHeight="1">
      <c r="A187" s="1"/>
      <c r="B187" s="7"/>
      <c r="C187" s="78" t="s">
        <v>114</v>
      </c>
      <c r="D187" s="79"/>
      <c r="E187" s="55">
        <f>E184-E185</f>
        <v>0</v>
      </c>
      <c r="F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4">
      <c r="A188" s="1"/>
      <c r="B188" s="7"/>
      <c r="C188" s="1"/>
      <c r="D188" s="1"/>
      <c r="E188" s="1"/>
      <c r="F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">
      <c r="A189" s="1"/>
      <c r="B189" s="7"/>
      <c r="C189" s="1"/>
      <c r="D189" s="1"/>
      <c r="E189" s="1"/>
      <c r="F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4">
      <c r="A190" s="1"/>
      <c r="B190" s="7"/>
      <c r="C190" s="1"/>
      <c r="D190" s="1"/>
      <c r="E190" s="1"/>
      <c r="F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9.5" customHeight="1">
      <c r="A191" s="1"/>
      <c r="B191" s="7"/>
      <c r="C191" s="56"/>
      <c r="D191" s="57" t="str">
        <f>B28</f>
        <v>PRIMERO ES LO PRIMERO</v>
      </c>
      <c r="E191" s="58">
        <f>D28</f>
        <v>0</v>
      </c>
      <c r="F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9.5" customHeight="1">
      <c r="A192" s="1"/>
      <c r="B192" s="7"/>
      <c r="C192" s="56"/>
      <c r="D192" s="57" t="str">
        <f>B37</f>
        <v>SALUD</v>
      </c>
      <c r="E192" s="58">
        <f>D37</f>
        <v>0</v>
      </c>
      <c r="F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9.5" customHeight="1">
      <c r="A193" s="1"/>
      <c r="B193" s="7"/>
      <c r="C193" s="56"/>
      <c r="D193" s="57" t="str">
        <f>B45</f>
        <v>VIVIENDA</v>
      </c>
      <c r="E193" s="58">
        <f>D45</f>
        <v>0</v>
      </c>
      <c r="F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9.5" customHeight="1">
      <c r="A194" s="1"/>
      <c r="B194" s="7"/>
      <c r="C194" s="56"/>
      <c r="D194" s="57" t="str">
        <f>B58</f>
        <v>ROPA Y CALZADO</v>
      </c>
      <c r="E194" s="58">
        <f>D58</f>
        <v>0</v>
      </c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9.5" customHeight="1">
      <c r="A195" s="1"/>
      <c r="B195" s="7"/>
      <c r="C195" s="56"/>
      <c r="D195" s="57" t="str">
        <f>B77</f>
        <v>TRANSPORTE</v>
      </c>
      <c r="E195" s="58">
        <f>D77</f>
        <v>0</v>
      </c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9.5" customHeight="1">
      <c r="A196" s="1"/>
      <c r="B196" s="7"/>
      <c r="C196" s="56"/>
      <c r="D196" s="57" t="str">
        <f>B88</f>
        <v>No imprescindible HIGIENE</v>
      </c>
      <c r="E196" s="58">
        <f>D88</f>
        <v>0</v>
      </c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9.5" customHeight="1">
      <c r="A197" s="1"/>
      <c r="B197" s="7"/>
      <c r="C197" s="56"/>
      <c r="D197" s="57" t="str">
        <f>B97</f>
        <v>No Imprescindible NIÑOS</v>
      </c>
      <c r="E197" s="58">
        <f>D97</f>
        <v>0</v>
      </c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9.5" customHeight="1">
      <c r="A198" s="1"/>
      <c r="B198" s="7"/>
      <c r="C198" s="56"/>
      <c r="D198" s="57" t="str">
        <f>B107</f>
        <v>NO Imprescindible Educación</v>
      </c>
      <c r="E198" s="58">
        <f>D107</f>
        <v>0</v>
      </c>
      <c r="F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9.5" customHeight="1">
      <c r="A199" s="1"/>
      <c r="B199" s="7"/>
      <c r="C199" s="56"/>
      <c r="D199" s="57" t="str">
        <f>B115</f>
        <v>SE PUEDE QUITAR Entrenimiento</v>
      </c>
      <c r="E199" s="58">
        <f>D115</f>
        <v>0</v>
      </c>
      <c r="F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9.5" customHeight="1">
      <c r="A200" s="1"/>
      <c r="B200" s="7"/>
      <c r="C200" s="56"/>
      <c r="D200" s="57" t="str">
        <f>B126</f>
        <v>Se deben eliminar DEUDAS</v>
      </c>
      <c r="E200" s="58">
        <f>D126</f>
        <v>0</v>
      </c>
      <c r="F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9.5" customHeight="1">
      <c r="A201" s="1"/>
      <c r="B201" s="7"/>
      <c r="C201" s="56"/>
      <c r="D201" s="57" t="str">
        <f>B136</f>
        <v>NO Imprescindible Mascotas</v>
      </c>
      <c r="E201" s="58">
        <f>D136</f>
        <v>0</v>
      </c>
      <c r="F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9.5" customHeight="1">
      <c r="A202" s="1"/>
      <c r="B202" s="7"/>
      <c r="C202" s="1"/>
      <c r="D202" s="57" t="str">
        <f>B146</f>
        <v>IMPRESICINDIBLE AHORROS</v>
      </c>
      <c r="E202" s="58">
        <f>D146</f>
        <v>0</v>
      </c>
      <c r="F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9.5" customHeight="1">
      <c r="A203" s="1"/>
      <c r="B203" s="7"/>
      <c r="C203" s="1"/>
      <c r="D203" s="57" t="str">
        <f>B158</f>
        <v>OTROS</v>
      </c>
      <c r="E203" s="58">
        <f>D158</f>
        <v>0</v>
      </c>
      <c r="F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">
      <c r="A204" s="1"/>
      <c r="B204" s="7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">
      <c r="A205" s="1"/>
      <c r="B205" s="7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">
      <c r="A206" s="1"/>
      <c r="B206" s="7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">
      <c r="A207" s="1"/>
      <c r="B207" s="7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">
      <c r="A208" s="1"/>
      <c r="B208" s="7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">
      <c r="A209" s="1"/>
      <c r="B209" s="7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">
      <c r="A210" s="1"/>
      <c r="B210" s="7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">
      <c r="A211" s="1"/>
      <c r="B211" s="7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">
      <c r="A212" s="1"/>
      <c r="B212" s="7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">
      <c r="A213" s="1"/>
      <c r="B213" s="7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">
      <c r="A214" s="1"/>
      <c r="B214" s="7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">
      <c r="A215" s="1"/>
      <c r="B215" s="7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">
      <c r="A216" s="1"/>
      <c r="B216" s="7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">
      <c r="A217" s="1"/>
      <c r="B217" s="7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">
      <c r="A218" s="1"/>
      <c r="B218" s="7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">
      <c r="A219" s="1"/>
      <c r="B219" s="7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">
      <c r="A220" s="1"/>
      <c r="B220" s="7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">
      <c r="A221" s="1"/>
      <c r="B221" s="7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">
      <c r="A222" s="1"/>
      <c r="B222" s="7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">
      <c r="A223" s="1"/>
      <c r="B223" s="7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">
      <c r="A224" s="1"/>
      <c r="B224" s="7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">
      <c r="A225" s="1"/>
      <c r="B225" s="7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">
      <c r="A226" s="1"/>
      <c r="B226" s="7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">
      <c r="A227" s="1"/>
      <c r="B227" s="7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">
      <c r="A228" s="1"/>
      <c r="B228" s="7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">
      <c r="A229" s="1"/>
      <c r="B229" s="7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">
      <c r="A230" s="1"/>
      <c r="B230" s="7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">
      <c r="A231" s="1"/>
      <c r="B231" s="7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">
      <c r="A232" s="1"/>
      <c r="B232" s="7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">
      <c r="A233" s="1"/>
      <c r="B233" s="7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">
      <c r="A234" s="1"/>
      <c r="B234" s="7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">
      <c r="A235" s="1"/>
      <c r="B235" s="7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">
      <c r="A236" s="1"/>
      <c r="B236" s="7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">
      <c r="A237" s="1"/>
      <c r="B237" s="7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">
      <c r="A238" s="1"/>
      <c r="B238" s="7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">
      <c r="A239" s="1"/>
      <c r="B239" s="7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">
      <c r="A240" s="1"/>
      <c r="B240" s="7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">
      <c r="A241" s="1"/>
      <c r="B241" s="7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">
      <c r="A242" s="1"/>
      <c r="B242" s="7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">
      <c r="A243" s="1"/>
      <c r="B243" s="7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">
      <c r="A244" s="1"/>
      <c r="B244" s="7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">
      <c r="A245" s="1"/>
      <c r="B245" s="7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">
      <c r="A246" s="1"/>
      <c r="B246" s="7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">
      <c r="A247" s="1"/>
      <c r="B247" s="7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">
      <c r="A248" s="1"/>
      <c r="B248" s="7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">
      <c r="A249" s="1"/>
      <c r="B249" s="7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">
      <c r="A250" s="1"/>
      <c r="B250" s="7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">
      <c r="A251" s="1"/>
      <c r="B251" s="7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">
      <c r="A252" s="1"/>
      <c r="B252" s="7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">
      <c r="A253" s="1"/>
      <c r="B253" s="7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">
      <c r="A254" s="1"/>
      <c r="B254" s="7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">
      <c r="A255" s="1"/>
      <c r="B255" s="7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">
      <c r="A256" s="1"/>
      <c r="B256" s="7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">
      <c r="A257" s="1"/>
      <c r="B257" s="7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">
      <c r="A258" s="1"/>
      <c r="B258" s="7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">
      <c r="A259" s="1"/>
      <c r="B259" s="7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">
      <c r="A260" s="1"/>
      <c r="B260" s="7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">
      <c r="A261" s="1"/>
      <c r="B261" s="7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">
      <c r="A262" s="1"/>
      <c r="B262" s="7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">
      <c r="A263" s="1"/>
      <c r="B263" s="7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">
      <c r="A264" s="1"/>
      <c r="B264" s="7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">
      <c r="A265" s="1"/>
      <c r="B265" s="7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">
      <c r="A266" s="1"/>
      <c r="B266" s="7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">
      <c r="A267" s="1"/>
      <c r="B267" s="7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">
      <c r="A268" s="1"/>
      <c r="B268" s="7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">
      <c r="A269" s="1"/>
      <c r="B269" s="7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">
      <c r="A270" s="1"/>
      <c r="B270" s="7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">
      <c r="A271" s="1"/>
      <c r="B271" s="7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">
      <c r="A272" s="1"/>
      <c r="B272" s="7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">
      <c r="A273" s="1"/>
      <c r="B273" s="7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">
      <c r="A274" s="1"/>
      <c r="B274" s="7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">
      <c r="A275" s="1"/>
      <c r="B275" s="7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">
      <c r="A276" s="1"/>
      <c r="B276" s="7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">
      <c r="A277" s="1"/>
      <c r="B277" s="7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">
      <c r="A278" s="1"/>
      <c r="B278" s="7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">
      <c r="A279" s="1"/>
      <c r="B279" s="7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">
      <c r="A280" s="1"/>
      <c r="B280" s="7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">
      <c r="A281" s="1"/>
      <c r="B281" s="7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">
      <c r="A282" s="1"/>
      <c r="B282" s="7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">
      <c r="A283" s="1"/>
      <c r="B283" s="7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">
      <c r="A284" s="1"/>
      <c r="B284" s="7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">
      <c r="A285" s="1"/>
      <c r="B285" s="7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">
      <c r="A286" s="1"/>
      <c r="B286" s="7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">
      <c r="A287" s="1"/>
      <c r="B287" s="7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">
      <c r="A288" s="1"/>
      <c r="B288" s="7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">
      <c r="A289" s="1"/>
      <c r="B289" s="7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">
      <c r="A290" s="1"/>
      <c r="B290" s="7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">
      <c r="A291" s="1"/>
      <c r="B291" s="7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">
      <c r="A292" s="1"/>
      <c r="B292" s="7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">
      <c r="A293" s="1"/>
      <c r="B293" s="7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">
      <c r="A294" s="1"/>
      <c r="B294" s="7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">
      <c r="A295" s="1"/>
      <c r="B295" s="7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">
      <c r="A296" s="1"/>
      <c r="B296" s="7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">
      <c r="A297" s="1"/>
      <c r="B297" s="7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">
      <c r="A298" s="1"/>
      <c r="B298" s="7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">
      <c r="A299" s="1"/>
      <c r="B299" s="7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">
      <c r="A300" s="1"/>
      <c r="B300" s="7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">
      <c r="A301" s="1"/>
      <c r="B301" s="7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">
      <c r="A302" s="1"/>
      <c r="B302" s="7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">
      <c r="A303" s="1"/>
      <c r="B303" s="7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">
      <c r="A304" s="1"/>
      <c r="B304" s="7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">
      <c r="A305" s="1"/>
      <c r="B305" s="7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">
      <c r="A306" s="1"/>
      <c r="B306" s="7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">
      <c r="A307" s="1"/>
      <c r="B307" s="7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">
      <c r="A308" s="1"/>
      <c r="B308" s="7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">
      <c r="A309" s="1"/>
      <c r="B309" s="7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">
      <c r="A310" s="1"/>
      <c r="B310" s="7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">
      <c r="A311" s="1"/>
      <c r="B311" s="7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">
      <c r="A312" s="1"/>
      <c r="B312" s="7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">
      <c r="A313" s="1"/>
      <c r="B313" s="7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">
      <c r="A314" s="1"/>
      <c r="B314" s="7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">
      <c r="A315" s="1"/>
      <c r="B315" s="7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">
      <c r="A316" s="1"/>
      <c r="B316" s="7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">
      <c r="A317" s="1"/>
      <c r="B317" s="7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">
      <c r="A318" s="1"/>
      <c r="B318" s="7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">
      <c r="A319" s="1"/>
      <c r="B319" s="7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">
      <c r="A320" s="1"/>
      <c r="B320" s="7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">
      <c r="A321" s="1"/>
      <c r="B321" s="7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">
      <c r="A322" s="1"/>
      <c r="B322" s="7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">
      <c r="A323" s="1"/>
      <c r="B323" s="7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">
      <c r="A324" s="1"/>
      <c r="B324" s="7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">
      <c r="A325" s="1"/>
      <c r="B325" s="7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">
      <c r="A326" s="1"/>
      <c r="B326" s="7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">
      <c r="A327" s="1"/>
      <c r="B327" s="7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">
      <c r="A328" s="1"/>
      <c r="B328" s="7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">
      <c r="A329" s="1"/>
      <c r="B329" s="7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">
      <c r="A330" s="1"/>
      <c r="B330" s="7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">
      <c r="A331" s="1"/>
      <c r="B331" s="7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">
      <c r="A332" s="1"/>
      <c r="B332" s="7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">
      <c r="A333" s="1"/>
      <c r="B333" s="7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">
      <c r="A334" s="1"/>
      <c r="B334" s="7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">
      <c r="A335" s="1"/>
      <c r="B335" s="7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">
      <c r="A336" s="1"/>
      <c r="B336" s="7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">
      <c r="A337" s="1"/>
      <c r="B337" s="7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">
      <c r="A338" s="1"/>
      <c r="B338" s="7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">
      <c r="A339" s="1"/>
      <c r="B339" s="7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">
      <c r="A340" s="1"/>
      <c r="B340" s="7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">
      <c r="A341" s="1"/>
      <c r="B341" s="7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">
      <c r="A342" s="1"/>
      <c r="B342" s="7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">
      <c r="A343" s="1"/>
      <c r="B343" s="7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">
      <c r="A344" s="1"/>
      <c r="B344" s="7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">
      <c r="A345" s="1"/>
      <c r="B345" s="7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">
      <c r="A346" s="1"/>
      <c r="B346" s="7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">
      <c r="A347" s="1"/>
      <c r="B347" s="7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">
      <c r="A348" s="1"/>
      <c r="B348" s="7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">
      <c r="A349" s="1"/>
      <c r="B349" s="7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">
      <c r="A350" s="1"/>
      <c r="B350" s="7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">
      <c r="A351" s="1"/>
      <c r="B351" s="7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">
      <c r="A352" s="1"/>
      <c r="B352" s="7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">
      <c r="A353" s="1"/>
      <c r="B353" s="7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">
      <c r="A354" s="1"/>
      <c r="B354" s="7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">
      <c r="A355" s="1"/>
      <c r="B355" s="7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">
      <c r="A356" s="1"/>
      <c r="B356" s="7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">
      <c r="A357" s="1"/>
      <c r="B357" s="7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">
      <c r="A358" s="1"/>
      <c r="B358" s="7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">
      <c r="A359" s="1"/>
      <c r="B359" s="7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">
      <c r="A360" s="1"/>
      <c r="B360" s="7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">
      <c r="A361" s="1"/>
      <c r="B361" s="7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">
      <c r="A362" s="1"/>
      <c r="B362" s="7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">
      <c r="A363" s="1"/>
      <c r="B363" s="7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">
      <c r="A364" s="1"/>
      <c r="B364" s="7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">
      <c r="A365" s="1"/>
      <c r="B365" s="7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">
      <c r="A366" s="1"/>
      <c r="B366" s="7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">
      <c r="A367" s="1"/>
      <c r="B367" s="7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">
      <c r="A368" s="1"/>
      <c r="B368" s="7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">
      <c r="A369" s="1"/>
      <c r="B369" s="7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">
      <c r="A370" s="1"/>
      <c r="B370" s="7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">
      <c r="A371" s="1"/>
      <c r="B371" s="7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">
      <c r="A372" s="1"/>
      <c r="B372" s="7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">
      <c r="A373" s="1"/>
      <c r="B373" s="7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">
      <c r="A374" s="1"/>
      <c r="B374" s="7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">
      <c r="A375" s="1"/>
      <c r="B375" s="7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">
      <c r="A376" s="1"/>
      <c r="B376" s="7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">
      <c r="A377" s="1"/>
      <c r="B377" s="7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">
      <c r="A378" s="1"/>
      <c r="B378" s="7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">
      <c r="A379" s="1"/>
      <c r="B379" s="7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">
      <c r="A380" s="1"/>
      <c r="B380" s="7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">
      <c r="A381" s="1"/>
      <c r="B381" s="7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">
      <c r="A382" s="1"/>
      <c r="B382" s="7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">
      <c r="A383" s="1"/>
      <c r="B383" s="7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">
      <c r="A384" s="1"/>
      <c r="B384" s="7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">
      <c r="A385" s="1"/>
      <c r="B385" s="7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">
      <c r="A386" s="1"/>
      <c r="B386" s="7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">
      <c r="A387" s="1"/>
      <c r="B387" s="7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">
      <c r="A388" s="1"/>
      <c r="B388" s="7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">
      <c r="A389" s="1"/>
      <c r="B389" s="7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">
      <c r="A390" s="1"/>
      <c r="B390" s="7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">
      <c r="A391" s="1"/>
      <c r="B391" s="7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">
      <c r="A392" s="1"/>
      <c r="B392" s="7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">
      <c r="A393" s="1"/>
      <c r="B393" s="7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">
      <c r="A394" s="1"/>
      <c r="B394" s="7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">
      <c r="A395" s="1"/>
      <c r="B395" s="7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">
      <c r="A396" s="1"/>
      <c r="B396" s="7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">
      <c r="A397" s="1"/>
      <c r="B397" s="7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">
      <c r="A398" s="1"/>
      <c r="B398" s="7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">
      <c r="A399" s="1"/>
      <c r="B399" s="7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">
      <c r="A400" s="1"/>
      <c r="B400" s="7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">
      <c r="A401" s="1"/>
      <c r="B401" s="7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">
      <c r="A402" s="1"/>
      <c r="B402" s="7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">
      <c r="A403" s="1"/>
      <c r="B403" s="7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">
      <c r="A404" s="1"/>
      <c r="B404" s="7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">
      <c r="A405" s="1"/>
      <c r="B405" s="7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">
      <c r="A406" s="1"/>
      <c r="B406" s="7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">
      <c r="A407" s="1"/>
      <c r="B407" s="7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">
      <c r="A408" s="1"/>
      <c r="B408" s="7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">
      <c r="A409" s="1"/>
      <c r="B409" s="7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">
      <c r="A410" s="1"/>
      <c r="B410" s="7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">
      <c r="A411" s="1"/>
      <c r="B411" s="7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">
      <c r="A412" s="1"/>
      <c r="B412" s="7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">
      <c r="A413" s="1"/>
      <c r="B413" s="7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">
      <c r="A414" s="1"/>
      <c r="B414" s="7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">
      <c r="A415" s="1"/>
      <c r="B415" s="7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">
      <c r="A416" s="1"/>
      <c r="B416" s="7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">
      <c r="A417" s="1"/>
      <c r="B417" s="7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">
      <c r="A418" s="1"/>
      <c r="B418" s="7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">
      <c r="A419" s="1"/>
      <c r="B419" s="7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">
      <c r="A420" s="1"/>
      <c r="B420" s="7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">
      <c r="A421" s="1"/>
      <c r="B421" s="7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">
      <c r="A422" s="1"/>
      <c r="B422" s="7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">
      <c r="A423" s="1"/>
      <c r="B423" s="7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">
      <c r="A424" s="1"/>
      <c r="B424" s="7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">
      <c r="A425" s="1"/>
      <c r="B425" s="7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">
      <c r="A426" s="1"/>
      <c r="B426" s="7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">
      <c r="A427" s="1"/>
      <c r="B427" s="7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">
      <c r="A428" s="1"/>
      <c r="B428" s="7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">
      <c r="A429" s="1"/>
      <c r="B429" s="7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">
      <c r="A430" s="1"/>
      <c r="B430" s="7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">
      <c r="A431" s="1"/>
      <c r="B431" s="7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">
      <c r="A432" s="1"/>
      <c r="B432" s="7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">
      <c r="A433" s="1"/>
      <c r="B433" s="7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">
      <c r="A434" s="1"/>
      <c r="B434" s="7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">
      <c r="A435" s="1"/>
      <c r="B435" s="7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">
      <c r="A436" s="1"/>
      <c r="B436" s="7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">
      <c r="A437" s="1"/>
      <c r="B437" s="7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">
      <c r="A438" s="1"/>
      <c r="B438" s="7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">
      <c r="A439" s="1"/>
      <c r="B439" s="7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">
      <c r="A440" s="1"/>
      <c r="B440" s="7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">
      <c r="A441" s="1"/>
      <c r="B441" s="7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">
      <c r="A442" s="1"/>
      <c r="B442" s="7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">
      <c r="A443" s="1"/>
      <c r="B443" s="7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">
      <c r="A444" s="1"/>
      <c r="B444" s="7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">
      <c r="A445" s="1"/>
      <c r="B445" s="7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">
      <c r="A446" s="1"/>
      <c r="B446" s="7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">
      <c r="A447" s="1"/>
      <c r="B447" s="7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">
      <c r="A448" s="1"/>
      <c r="B448" s="7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">
      <c r="A449" s="1"/>
      <c r="B449" s="7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">
      <c r="A450" s="1"/>
      <c r="B450" s="7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">
      <c r="A451" s="1"/>
      <c r="B451" s="7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">
      <c r="A452" s="1"/>
      <c r="B452" s="7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">
      <c r="A453" s="1"/>
      <c r="B453" s="7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">
      <c r="A454" s="1"/>
      <c r="B454" s="7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">
      <c r="A455" s="1"/>
      <c r="B455" s="7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">
      <c r="A456" s="1"/>
      <c r="B456" s="7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">
      <c r="A457" s="1"/>
      <c r="B457" s="7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">
      <c r="A458" s="1"/>
      <c r="B458" s="7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">
      <c r="A459" s="1"/>
      <c r="B459" s="7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">
      <c r="A460" s="1"/>
      <c r="B460" s="7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">
      <c r="A461" s="1"/>
      <c r="B461" s="7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">
      <c r="A462" s="1"/>
      <c r="B462" s="7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">
      <c r="A463" s="1"/>
      <c r="B463" s="7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">
      <c r="A464" s="1"/>
      <c r="B464" s="7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">
      <c r="A465" s="1"/>
      <c r="B465" s="7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">
      <c r="A466" s="1"/>
      <c r="B466" s="7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">
      <c r="A467" s="1"/>
      <c r="B467" s="7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">
      <c r="A468" s="1"/>
      <c r="B468" s="7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">
      <c r="A469" s="1"/>
      <c r="B469" s="7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">
      <c r="A470" s="1"/>
      <c r="B470" s="7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">
      <c r="A471" s="1"/>
      <c r="B471" s="7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">
      <c r="A472" s="1"/>
      <c r="B472" s="7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">
      <c r="A473" s="1"/>
      <c r="B473" s="7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">
      <c r="A474" s="1"/>
      <c r="B474" s="7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">
      <c r="A475" s="1"/>
      <c r="B475" s="7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">
      <c r="A476" s="1"/>
      <c r="B476" s="7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">
      <c r="A477" s="1"/>
      <c r="B477" s="7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">
      <c r="A478" s="1"/>
      <c r="B478" s="7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">
      <c r="A479" s="1"/>
      <c r="B479" s="7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">
      <c r="A480" s="1"/>
      <c r="B480" s="7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">
      <c r="A481" s="1"/>
      <c r="B481" s="7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">
      <c r="A482" s="1"/>
      <c r="B482" s="7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">
      <c r="A483" s="1"/>
      <c r="B483" s="7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">
      <c r="A484" s="1"/>
      <c r="B484" s="7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">
      <c r="A485" s="1"/>
      <c r="B485" s="7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">
      <c r="A486" s="1"/>
      <c r="B486" s="7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">
      <c r="A487" s="1"/>
      <c r="B487" s="7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">
      <c r="A488" s="1"/>
      <c r="B488" s="7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">
      <c r="A489" s="1"/>
      <c r="B489" s="7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">
      <c r="A490" s="1"/>
      <c r="B490" s="7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">
      <c r="A491" s="1"/>
      <c r="B491" s="7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">
      <c r="A492" s="1"/>
      <c r="B492" s="7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">
      <c r="A493" s="1"/>
      <c r="B493" s="7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">
      <c r="A494" s="1"/>
      <c r="B494" s="7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">
      <c r="A495" s="1"/>
      <c r="B495" s="7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">
      <c r="A496" s="1"/>
      <c r="B496" s="7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">
      <c r="A497" s="1"/>
      <c r="B497" s="7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">
      <c r="A498" s="1"/>
      <c r="B498" s="7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">
      <c r="A499" s="1"/>
      <c r="B499" s="7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">
      <c r="A500" s="1"/>
      <c r="B500" s="7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">
      <c r="A501" s="1"/>
      <c r="B501" s="7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">
      <c r="A502" s="1"/>
      <c r="B502" s="7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">
      <c r="A503" s="1"/>
      <c r="B503" s="7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">
      <c r="A504" s="1"/>
      <c r="B504" s="7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">
      <c r="A505" s="1"/>
      <c r="B505" s="7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">
      <c r="A506" s="1"/>
      <c r="B506" s="7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">
      <c r="A507" s="1"/>
      <c r="B507" s="7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">
      <c r="A508" s="1"/>
      <c r="B508" s="7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">
      <c r="A509" s="1"/>
      <c r="B509" s="7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">
      <c r="A510" s="1"/>
      <c r="B510" s="7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">
      <c r="A511" s="1"/>
      <c r="B511" s="7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">
      <c r="A512" s="1"/>
      <c r="B512" s="7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">
      <c r="A513" s="1"/>
      <c r="B513" s="7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">
      <c r="A514" s="1"/>
      <c r="B514" s="7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">
      <c r="A515" s="1"/>
      <c r="B515" s="7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">
      <c r="A516" s="1"/>
      <c r="B516" s="7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">
      <c r="A517" s="1"/>
      <c r="B517" s="7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">
      <c r="A518" s="1"/>
      <c r="B518" s="7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">
      <c r="A519" s="1"/>
      <c r="B519" s="7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">
      <c r="A520" s="1"/>
      <c r="B520" s="7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">
      <c r="A521" s="1"/>
      <c r="B521" s="7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">
      <c r="A522" s="1"/>
      <c r="B522" s="7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">
      <c r="A523" s="1"/>
      <c r="B523" s="7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">
      <c r="A524" s="1"/>
      <c r="B524" s="7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">
      <c r="A525" s="1"/>
      <c r="B525" s="7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">
      <c r="A526" s="1"/>
      <c r="B526" s="7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">
      <c r="A527" s="1"/>
      <c r="B527" s="7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">
      <c r="A528" s="1"/>
      <c r="B528" s="7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">
      <c r="A529" s="1"/>
      <c r="B529" s="7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">
      <c r="A530" s="1"/>
      <c r="B530" s="7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">
      <c r="A531" s="1"/>
      <c r="B531" s="7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">
      <c r="A532" s="1"/>
      <c r="B532" s="7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">
      <c r="A533" s="1"/>
      <c r="B533" s="7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">
      <c r="A534" s="1"/>
      <c r="B534" s="7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">
      <c r="A535" s="1"/>
      <c r="B535" s="7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">
      <c r="A536" s="1"/>
      <c r="B536" s="7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">
      <c r="A537" s="1"/>
      <c r="B537" s="7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">
      <c r="A538" s="1"/>
      <c r="B538" s="7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">
      <c r="A539" s="1"/>
      <c r="B539" s="7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">
      <c r="A540" s="1"/>
      <c r="B540" s="7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">
      <c r="A541" s="1"/>
      <c r="B541" s="7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">
      <c r="A542" s="1"/>
      <c r="B542" s="7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">
      <c r="A543" s="1"/>
      <c r="B543" s="7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">
      <c r="A544" s="1"/>
      <c r="B544" s="7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">
      <c r="A545" s="1"/>
      <c r="B545" s="7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">
      <c r="A546" s="1"/>
      <c r="B546" s="7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">
      <c r="A547" s="1"/>
      <c r="B547" s="7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">
      <c r="A548" s="1"/>
      <c r="B548" s="7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">
      <c r="A549" s="1"/>
      <c r="B549" s="7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">
      <c r="A550" s="1"/>
      <c r="B550" s="7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">
      <c r="A551" s="1"/>
      <c r="B551" s="7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">
      <c r="A552" s="1"/>
      <c r="B552" s="7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">
      <c r="A553" s="1"/>
      <c r="B553" s="7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">
      <c r="A554" s="1"/>
      <c r="B554" s="7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">
      <c r="A555" s="1"/>
      <c r="B555" s="7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">
      <c r="A556" s="1"/>
      <c r="B556" s="7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">
      <c r="A557" s="1"/>
      <c r="B557" s="7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">
      <c r="A558" s="1"/>
      <c r="B558" s="7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">
      <c r="A559" s="1"/>
      <c r="B559" s="7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">
      <c r="A560" s="1"/>
      <c r="B560" s="7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">
      <c r="A561" s="1"/>
      <c r="B561" s="7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">
      <c r="A562" s="1"/>
      <c r="B562" s="7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">
      <c r="A563" s="1"/>
      <c r="B563" s="7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">
      <c r="A564" s="1"/>
      <c r="B564" s="7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">
      <c r="A565" s="1"/>
      <c r="B565" s="7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">
      <c r="A566" s="1"/>
      <c r="B566" s="7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">
      <c r="A567" s="1"/>
      <c r="B567" s="7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">
      <c r="A568" s="1"/>
      <c r="B568" s="7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">
      <c r="A569" s="1"/>
      <c r="B569" s="7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">
      <c r="A570" s="1"/>
      <c r="B570" s="7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">
      <c r="A571" s="1"/>
      <c r="B571" s="7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">
      <c r="A572" s="1"/>
      <c r="B572" s="7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">
      <c r="A573" s="1"/>
      <c r="B573" s="7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">
      <c r="A574" s="1"/>
      <c r="B574" s="7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">
      <c r="A575" s="1"/>
      <c r="B575" s="7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">
      <c r="A576" s="1"/>
      <c r="B576" s="7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">
      <c r="A577" s="1"/>
      <c r="B577" s="7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">
      <c r="A578" s="1"/>
      <c r="B578" s="7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">
      <c r="A579" s="1"/>
      <c r="B579" s="7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">
      <c r="A580" s="1"/>
      <c r="B580" s="7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">
      <c r="A581" s="1"/>
      <c r="B581" s="7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">
      <c r="A582" s="1"/>
      <c r="B582" s="7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">
      <c r="A583" s="1"/>
      <c r="B583" s="7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">
      <c r="A584" s="1"/>
      <c r="B584" s="7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">
      <c r="A585" s="1"/>
      <c r="B585" s="7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">
      <c r="A586" s="1"/>
      <c r="B586" s="7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">
      <c r="A587" s="1"/>
      <c r="B587" s="7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">
      <c r="A588" s="1"/>
      <c r="B588" s="7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">
      <c r="A589" s="1"/>
      <c r="B589" s="7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">
      <c r="A590" s="1"/>
      <c r="B590" s="7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">
      <c r="A591" s="1"/>
      <c r="B591" s="7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">
      <c r="A592" s="1"/>
      <c r="B592" s="7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">
      <c r="A593" s="1"/>
      <c r="B593" s="7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">
      <c r="A594" s="1"/>
      <c r="B594" s="7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">
      <c r="A595" s="1"/>
      <c r="B595" s="7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">
      <c r="A596" s="1"/>
      <c r="B596" s="7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">
      <c r="A597" s="1"/>
      <c r="B597" s="7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">
      <c r="A598" s="1"/>
      <c r="B598" s="7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">
      <c r="A599" s="1"/>
      <c r="B599" s="7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">
      <c r="A600" s="1"/>
      <c r="B600" s="7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">
      <c r="A601" s="1"/>
      <c r="B601" s="7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">
      <c r="A602" s="1"/>
      <c r="B602" s="7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">
      <c r="A603" s="1"/>
      <c r="B603" s="7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">
      <c r="A604" s="1"/>
      <c r="B604" s="7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">
      <c r="A605" s="1"/>
      <c r="B605" s="7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">
      <c r="A606" s="1"/>
      <c r="B606" s="7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">
      <c r="A607" s="1"/>
      <c r="B607" s="7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">
      <c r="A608" s="1"/>
      <c r="B608" s="7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">
      <c r="A609" s="1"/>
      <c r="B609" s="7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">
      <c r="A610" s="1"/>
      <c r="B610" s="7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">
      <c r="A611" s="1"/>
      <c r="B611" s="7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">
      <c r="A612" s="1"/>
      <c r="B612" s="7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">
      <c r="A613" s="1"/>
      <c r="B613" s="7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">
      <c r="A614" s="1"/>
      <c r="B614" s="7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">
      <c r="A615" s="1"/>
      <c r="B615" s="7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">
      <c r="A616" s="1"/>
      <c r="B616" s="7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">
      <c r="A617" s="1"/>
      <c r="B617" s="7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">
      <c r="A618" s="1"/>
      <c r="B618" s="7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">
      <c r="A619" s="1"/>
      <c r="B619" s="7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">
      <c r="A620" s="1"/>
      <c r="B620" s="7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">
      <c r="A621" s="1"/>
      <c r="B621" s="7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">
      <c r="A622" s="1"/>
      <c r="B622" s="7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">
      <c r="A623" s="1"/>
      <c r="B623" s="7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">
      <c r="A624" s="1"/>
      <c r="B624" s="7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">
      <c r="A625" s="1"/>
      <c r="B625" s="7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">
      <c r="A626" s="1"/>
      <c r="B626" s="7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">
      <c r="A627" s="1"/>
      <c r="B627" s="7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">
      <c r="A628" s="1"/>
      <c r="B628" s="7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">
      <c r="A629" s="1"/>
      <c r="B629" s="7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">
      <c r="A630" s="1"/>
      <c r="B630" s="7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">
      <c r="A631" s="1"/>
      <c r="B631" s="7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">
      <c r="A632" s="1"/>
      <c r="B632" s="7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">
      <c r="A633" s="1"/>
      <c r="B633" s="7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">
      <c r="A634" s="1"/>
      <c r="B634" s="7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">
      <c r="A635" s="1"/>
      <c r="B635" s="7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">
      <c r="A636" s="1"/>
      <c r="B636" s="7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">
      <c r="A637" s="1"/>
      <c r="B637" s="7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">
      <c r="A638" s="1"/>
      <c r="B638" s="7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">
      <c r="A639" s="1"/>
      <c r="B639" s="7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">
      <c r="A640" s="1"/>
      <c r="B640" s="7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">
      <c r="A641" s="1"/>
      <c r="B641" s="7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">
      <c r="A642" s="1"/>
      <c r="B642" s="7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">
      <c r="A643" s="1"/>
      <c r="B643" s="7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">
      <c r="A644" s="1"/>
      <c r="B644" s="7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">
      <c r="A645" s="1"/>
      <c r="B645" s="7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">
      <c r="A646" s="1"/>
      <c r="B646" s="7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">
      <c r="A647" s="1"/>
      <c r="B647" s="7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">
      <c r="A648" s="1"/>
      <c r="B648" s="7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">
      <c r="A649" s="1"/>
      <c r="B649" s="7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">
      <c r="A650" s="1"/>
      <c r="B650" s="7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">
      <c r="A651" s="1"/>
      <c r="B651" s="7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">
      <c r="A652" s="1"/>
      <c r="B652" s="7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">
      <c r="A653" s="1"/>
      <c r="B653" s="7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">
      <c r="A654" s="1"/>
      <c r="B654" s="7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">
      <c r="A655" s="1"/>
      <c r="B655" s="7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">
      <c r="A656" s="1"/>
      <c r="B656" s="7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">
      <c r="A657" s="1"/>
      <c r="B657" s="7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">
      <c r="A658" s="1"/>
      <c r="B658" s="7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">
      <c r="A659" s="1"/>
      <c r="B659" s="7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">
      <c r="A660" s="1"/>
      <c r="B660" s="7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">
      <c r="A661" s="1"/>
      <c r="B661" s="7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">
      <c r="A662" s="1"/>
      <c r="B662" s="7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">
      <c r="A663" s="1"/>
      <c r="B663" s="7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">
      <c r="A664" s="1"/>
      <c r="B664" s="7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">
      <c r="A665" s="1"/>
      <c r="B665" s="7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">
      <c r="A666" s="1"/>
      <c r="B666" s="7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">
      <c r="A667" s="1"/>
      <c r="B667" s="7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">
      <c r="A668" s="1"/>
      <c r="B668" s="7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">
      <c r="A669" s="1"/>
      <c r="B669" s="7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">
      <c r="A670" s="1"/>
      <c r="B670" s="7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">
      <c r="A671" s="1"/>
      <c r="B671" s="7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">
      <c r="A672" s="1"/>
      <c r="B672" s="7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">
      <c r="A673" s="1"/>
      <c r="B673" s="7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">
      <c r="A674" s="1"/>
      <c r="B674" s="7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">
      <c r="A675" s="1"/>
      <c r="B675" s="7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">
      <c r="A676" s="1"/>
      <c r="B676" s="7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">
      <c r="A677" s="1"/>
      <c r="B677" s="7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">
      <c r="A678" s="1"/>
      <c r="B678" s="7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">
      <c r="A679" s="1"/>
      <c r="B679" s="7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">
      <c r="A680" s="1"/>
      <c r="B680" s="7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">
      <c r="A681" s="1"/>
      <c r="B681" s="7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">
      <c r="A682" s="1"/>
      <c r="B682" s="7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">
      <c r="A683" s="1"/>
      <c r="B683" s="7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">
      <c r="A684" s="1"/>
      <c r="B684" s="7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">
      <c r="A685" s="1"/>
      <c r="B685" s="7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">
      <c r="A686" s="1"/>
      <c r="B686" s="7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">
      <c r="A687" s="1"/>
      <c r="B687" s="7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">
      <c r="A688" s="1"/>
      <c r="B688" s="7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">
      <c r="A689" s="1"/>
      <c r="B689" s="7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">
      <c r="A690" s="1"/>
      <c r="B690" s="7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">
      <c r="A691" s="1"/>
      <c r="B691" s="7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">
      <c r="A692" s="1"/>
      <c r="B692" s="7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">
      <c r="A693" s="1"/>
      <c r="B693" s="7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">
      <c r="A694" s="1"/>
      <c r="B694" s="7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">
      <c r="A695" s="1"/>
      <c r="B695" s="7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">
      <c r="A696" s="1"/>
      <c r="B696" s="7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">
      <c r="A697" s="1"/>
      <c r="B697" s="7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">
      <c r="A698" s="1"/>
      <c r="B698" s="7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">
      <c r="A699" s="1"/>
      <c r="B699" s="7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">
      <c r="A700" s="1"/>
      <c r="B700" s="7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">
      <c r="A701" s="1"/>
      <c r="B701" s="7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">
      <c r="A702" s="1"/>
      <c r="B702" s="7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">
      <c r="A703" s="1"/>
      <c r="B703" s="7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">
      <c r="A704" s="1"/>
      <c r="B704" s="7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">
      <c r="A705" s="1"/>
      <c r="B705" s="7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">
      <c r="A706" s="1"/>
      <c r="B706" s="7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">
      <c r="A707" s="1"/>
      <c r="B707" s="7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">
      <c r="A708" s="1"/>
      <c r="B708" s="7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">
      <c r="A709" s="1"/>
      <c r="B709" s="7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">
      <c r="A710" s="1"/>
      <c r="B710" s="7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">
      <c r="A711" s="1"/>
      <c r="B711" s="7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">
      <c r="A712" s="1"/>
      <c r="B712" s="7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">
      <c r="A713" s="1"/>
      <c r="B713" s="7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">
      <c r="A714" s="1"/>
      <c r="B714" s="7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">
      <c r="A715" s="1"/>
      <c r="B715" s="7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">
      <c r="A716" s="1"/>
      <c r="B716" s="7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">
      <c r="A717" s="1"/>
      <c r="B717" s="7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">
      <c r="A718" s="1"/>
      <c r="B718" s="7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">
      <c r="A719" s="1"/>
      <c r="B719" s="7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">
      <c r="A720" s="1"/>
      <c r="B720" s="7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">
      <c r="A721" s="1"/>
      <c r="B721" s="7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">
      <c r="A722" s="1"/>
      <c r="B722" s="7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">
      <c r="A723" s="1"/>
      <c r="B723" s="7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">
      <c r="A724" s="1"/>
      <c r="B724" s="7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">
      <c r="A725" s="1"/>
      <c r="B725" s="7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">
      <c r="A726" s="1"/>
      <c r="B726" s="7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">
      <c r="A727" s="1"/>
      <c r="B727" s="7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">
      <c r="A728" s="1"/>
      <c r="B728" s="7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">
      <c r="A729" s="1"/>
      <c r="B729" s="7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">
      <c r="A730" s="1"/>
      <c r="B730" s="7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">
      <c r="A731" s="1"/>
      <c r="B731" s="7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">
      <c r="A732" s="1"/>
      <c r="B732" s="7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">
      <c r="A733" s="1"/>
      <c r="B733" s="7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">
      <c r="A734" s="1"/>
      <c r="B734" s="7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">
      <c r="A735" s="1"/>
      <c r="B735" s="7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">
      <c r="A736" s="1"/>
      <c r="B736" s="7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">
      <c r="A737" s="1"/>
      <c r="B737" s="7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">
      <c r="A738" s="1"/>
      <c r="B738" s="7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">
      <c r="A739" s="1"/>
      <c r="B739" s="7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">
      <c r="A740" s="1"/>
      <c r="B740" s="7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">
      <c r="A741" s="1"/>
      <c r="B741" s="7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">
      <c r="A742" s="1"/>
      <c r="B742" s="7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">
      <c r="A743" s="1"/>
      <c r="B743" s="7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">
      <c r="A744" s="1"/>
      <c r="B744" s="7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">
      <c r="A745" s="1"/>
      <c r="B745" s="7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">
      <c r="A746" s="1"/>
      <c r="B746" s="7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">
      <c r="A747" s="1"/>
      <c r="B747" s="7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">
      <c r="A748" s="1"/>
      <c r="B748" s="7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">
      <c r="A749" s="1"/>
      <c r="B749" s="7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">
      <c r="A750" s="1"/>
      <c r="B750" s="7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">
      <c r="A751" s="1"/>
      <c r="B751" s="7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">
      <c r="A752" s="1"/>
      <c r="B752" s="7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">
      <c r="A753" s="1"/>
      <c r="B753" s="7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">
      <c r="A754" s="1"/>
      <c r="B754" s="7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">
      <c r="A755" s="1"/>
      <c r="B755" s="7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">
      <c r="A756" s="1"/>
      <c r="B756" s="7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">
      <c r="A757" s="1"/>
      <c r="B757" s="7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">
      <c r="A758" s="1"/>
      <c r="B758" s="7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">
      <c r="A759" s="1"/>
      <c r="B759" s="7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">
      <c r="A760" s="1"/>
      <c r="B760" s="7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">
      <c r="A761" s="1"/>
      <c r="B761" s="7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">
      <c r="A762" s="1"/>
      <c r="B762" s="7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">
      <c r="A763" s="1"/>
      <c r="B763" s="7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">
      <c r="A764" s="1"/>
      <c r="B764" s="7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">
      <c r="A765" s="1"/>
      <c r="B765" s="7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">
      <c r="A766" s="1"/>
      <c r="B766" s="7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">
      <c r="A767" s="1"/>
      <c r="B767" s="7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">
      <c r="A768" s="1"/>
      <c r="B768" s="7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">
      <c r="A769" s="1"/>
      <c r="B769" s="7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">
      <c r="A770" s="1"/>
      <c r="B770" s="7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">
      <c r="A771" s="1"/>
      <c r="B771" s="7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">
      <c r="A772" s="1"/>
      <c r="B772" s="7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">
      <c r="A773" s="1"/>
      <c r="B773" s="7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">
      <c r="A774" s="1"/>
      <c r="B774" s="7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">
      <c r="A775" s="1"/>
      <c r="B775" s="7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">
      <c r="A776" s="1"/>
      <c r="B776" s="7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">
      <c r="A777" s="1"/>
      <c r="B777" s="7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">
      <c r="A778" s="1"/>
      <c r="B778" s="7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">
      <c r="A779" s="1"/>
      <c r="B779" s="7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">
      <c r="A780" s="1"/>
      <c r="B780" s="7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">
      <c r="A781" s="1"/>
      <c r="B781" s="7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">
      <c r="A782" s="1"/>
      <c r="B782" s="7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">
      <c r="A783" s="1"/>
      <c r="B783" s="7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">
      <c r="A784" s="1"/>
      <c r="B784" s="7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">
      <c r="A785" s="1"/>
      <c r="B785" s="7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">
      <c r="A786" s="1"/>
      <c r="B786" s="7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">
      <c r="A787" s="1"/>
      <c r="B787" s="7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">
      <c r="A788" s="1"/>
      <c r="B788" s="7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">
      <c r="A789" s="1"/>
      <c r="B789" s="7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">
      <c r="A790" s="1"/>
      <c r="B790" s="7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">
      <c r="A791" s="1"/>
      <c r="B791" s="7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">
      <c r="A792" s="1"/>
      <c r="B792" s="7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">
      <c r="A793" s="1"/>
      <c r="B793" s="7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">
      <c r="A794" s="1"/>
      <c r="B794" s="7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">
      <c r="A795" s="1"/>
      <c r="B795" s="7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">
      <c r="A796" s="1"/>
      <c r="B796" s="7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">
      <c r="A797" s="1"/>
      <c r="B797" s="7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">
      <c r="A798" s="1"/>
      <c r="B798" s="7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">
      <c r="A799" s="1"/>
      <c r="B799" s="7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">
      <c r="A800" s="1"/>
      <c r="B800" s="7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">
      <c r="A801" s="1"/>
      <c r="B801" s="7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">
      <c r="A802" s="1"/>
      <c r="B802" s="7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">
      <c r="A803" s="1"/>
      <c r="B803" s="7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">
      <c r="A804" s="1"/>
      <c r="B804" s="7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">
      <c r="A805" s="1"/>
      <c r="B805" s="7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">
      <c r="A806" s="1"/>
      <c r="B806" s="7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">
      <c r="A807" s="1"/>
      <c r="B807" s="7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">
      <c r="A808" s="1"/>
      <c r="B808" s="7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">
      <c r="A809" s="1"/>
      <c r="B809" s="7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">
      <c r="A810" s="1"/>
      <c r="B810" s="7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">
      <c r="A811" s="1"/>
      <c r="B811" s="7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">
      <c r="A812" s="1"/>
      <c r="B812" s="7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">
      <c r="A813" s="1"/>
      <c r="B813" s="7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">
      <c r="A814" s="1"/>
      <c r="B814" s="7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">
      <c r="A815" s="1"/>
      <c r="B815" s="7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">
      <c r="A816" s="1"/>
      <c r="B816" s="7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">
      <c r="A817" s="1"/>
      <c r="B817" s="7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">
      <c r="A818" s="1"/>
      <c r="B818" s="7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">
      <c r="A819" s="1"/>
      <c r="B819" s="7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">
      <c r="A820" s="1"/>
      <c r="B820" s="7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">
      <c r="A821" s="1"/>
      <c r="B821" s="7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">
      <c r="A822" s="1"/>
      <c r="B822" s="7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">
      <c r="A823" s="1"/>
      <c r="B823" s="7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">
      <c r="A824" s="1"/>
      <c r="B824" s="7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">
      <c r="A825" s="1"/>
      <c r="B825" s="7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">
      <c r="A826" s="1"/>
      <c r="B826" s="7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">
      <c r="A827" s="1"/>
      <c r="B827" s="7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">
      <c r="A828" s="1"/>
      <c r="B828" s="7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">
      <c r="A829" s="1"/>
      <c r="B829" s="7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">
      <c r="A830" s="1"/>
      <c r="B830" s="7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">
      <c r="A831" s="1"/>
      <c r="B831" s="7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">
      <c r="A832" s="1"/>
      <c r="B832" s="7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">
      <c r="A833" s="1"/>
      <c r="B833" s="7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">
      <c r="A834" s="1"/>
      <c r="B834" s="7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">
      <c r="A835" s="1"/>
      <c r="B835" s="7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">
      <c r="A836" s="1"/>
      <c r="B836" s="7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">
      <c r="A837" s="1"/>
      <c r="B837" s="7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">
      <c r="A838" s="1"/>
      <c r="B838" s="7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">
      <c r="A839" s="1"/>
      <c r="B839" s="7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">
      <c r="A840" s="1"/>
      <c r="B840" s="7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">
      <c r="A841" s="1"/>
      <c r="B841" s="7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">
      <c r="A842" s="1"/>
      <c r="B842" s="7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">
      <c r="A843" s="1"/>
      <c r="B843" s="7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">
      <c r="A844" s="1"/>
      <c r="B844" s="7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">
      <c r="A845" s="1"/>
      <c r="B845" s="7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">
      <c r="A846" s="1"/>
      <c r="B846" s="7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">
      <c r="A847" s="1"/>
      <c r="B847" s="7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">
      <c r="A848" s="1"/>
      <c r="B848" s="7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">
      <c r="A849" s="1"/>
      <c r="B849" s="7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">
      <c r="A850" s="1"/>
      <c r="B850" s="7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">
      <c r="A851" s="1"/>
      <c r="B851" s="7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">
      <c r="A852" s="1"/>
      <c r="B852" s="7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">
      <c r="A853" s="1"/>
      <c r="B853" s="7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">
      <c r="A854" s="1"/>
      <c r="B854" s="7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">
      <c r="A855" s="1"/>
      <c r="B855" s="7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">
      <c r="A856" s="1"/>
      <c r="B856" s="7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">
      <c r="A857" s="1"/>
      <c r="B857" s="7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">
      <c r="A858" s="1"/>
      <c r="B858" s="7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">
      <c r="A859" s="1"/>
      <c r="B859" s="7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">
      <c r="A860" s="1"/>
      <c r="B860" s="7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">
      <c r="A861" s="1"/>
      <c r="B861" s="7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">
      <c r="A862" s="1"/>
      <c r="B862" s="7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">
      <c r="A863" s="1"/>
      <c r="B863" s="7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">
      <c r="A864" s="1"/>
      <c r="B864" s="7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">
      <c r="A865" s="1"/>
      <c r="B865" s="7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">
      <c r="A866" s="1"/>
      <c r="B866" s="7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">
      <c r="A867" s="1"/>
      <c r="B867" s="7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">
      <c r="A868" s="1"/>
      <c r="B868" s="7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">
      <c r="A869" s="1"/>
      <c r="B869" s="7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">
      <c r="A870" s="1"/>
      <c r="B870" s="7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">
      <c r="A871" s="1"/>
      <c r="B871" s="7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">
      <c r="A872" s="1"/>
      <c r="B872" s="7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">
      <c r="A873" s="1"/>
      <c r="B873" s="7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">
      <c r="A874" s="1"/>
      <c r="B874" s="7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">
      <c r="A875" s="1"/>
      <c r="B875" s="7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">
      <c r="A876" s="1"/>
      <c r="B876" s="7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">
      <c r="A877" s="1"/>
      <c r="B877" s="7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">
      <c r="A878" s="1"/>
      <c r="B878" s="7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">
      <c r="A879" s="1"/>
      <c r="B879" s="7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">
      <c r="A880" s="1"/>
      <c r="B880" s="7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">
      <c r="A881" s="1"/>
      <c r="B881" s="7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">
      <c r="A882" s="1"/>
      <c r="B882" s="7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">
      <c r="A883" s="1"/>
      <c r="B883" s="7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">
      <c r="A884" s="1"/>
      <c r="B884" s="7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">
      <c r="A885" s="1"/>
      <c r="B885" s="7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">
      <c r="A886" s="1"/>
      <c r="B886" s="7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">
      <c r="A887" s="1"/>
      <c r="B887" s="7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">
      <c r="A888" s="1"/>
      <c r="B888" s="7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">
      <c r="A889" s="1"/>
      <c r="B889" s="7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">
      <c r="A890" s="1"/>
      <c r="B890" s="7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">
      <c r="A891" s="1"/>
      <c r="B891" s="7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">
      <c r="A892" s="1"/>
      <c r="B892" s="7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">
      <c r="A893" s="1"/>
      <c r="B893" s="7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">
      <c r="A894" s="1"/>
      <c r="B894" s="7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">
      <c r="A895" s="1"/>
      <c r="B895" s="7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">
      <c r="A896" s="1"/>
      <c r="B896" s="7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">
      <c r="A897" s="1"/>
      <c r="B897" s="7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">
      <c r="A898" s="1"/>
      <c r="B898" s="7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">
      <c r="A899" s="1"/>
      <c r="B899" s="7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">
      <c r="A900" s="1"/>
      <c r="B900" s="7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">
      <c r="A901" s="1"/>
      <c r="B901" s="7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">
      <c r="A902" s="1"/>
      <c r="B902" s="7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">
      <c r="A903" s="1"/>
      <c r="B903" s="7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">
      <c r="A904" s="1"/>
      <c r="B904" s="7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">
      <c r="A905" s="1"/>
      <c r="B905" s="7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">
      <c r="A906" s="1"/>
      <c r="B906" s="7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">
      <c r="A907" s="1"/>
      <c r="B907" s="7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">
      <c r="A908" s="1"/>
      <c r="B908" s="7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">
      <c r="A909" s="1"/>
      <c r="B909" s="7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">
      <c r="A910" s="1"/>
      <c r="B910" s="7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">
      <c r="A911" s="1"/>
      <c r="B911" s="7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">
      <c r="A912" s="1"/>
      <c r="B912" s="7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">
      <c r="A913" s="1"/>
      <c r="B913" s="7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">
      <c r="A914" s="1"/>
      <c r="B914" s="7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">
      <c r="A915" s="1"/>
      <c r="B915" s="7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">
      <c r="A916" s="1"/>
      <c r="B916" s="7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">
      <c r="A917" s="1"/>
      <c r="B917" s="7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">
      <c r="A918" s="1"/>
      <c r="B918" s="7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">
      <c r="A919" s="1"/>
      <c r="B919" s="7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">
      <c r="A920" s="1"/>
      <c r="B920" s="7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">
      <c r="A921" s="1"/>
      <c r="B921" s="7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">
      <c r="A922" s="1"/>
      <c r="B922" s="7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">
      <c r="A923" s="1"/>
      <c r="B923" s="7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">
      <c r="A924" s="1"/>
      <c r="B924" s="7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">
      <c r="A925" s="1"/>
      <c r="B925" s="7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">
      <c r="A926" s="1"/>
      <c r="B926" s="7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">
      <c r="A927" s="1"/>
      <c r="B927" s="7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">
      <c r="A928" s="1"/>
      <c r="B928" s="7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">
      <c r="A929" s="1"/>
      <c r="B929" s="7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">
      <c r="A930" s="1"/>
      <c r="B930" s="7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">
      <c r="A931" s="1"/>
      <c r="B931" s="7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">
      <c r="A932" s="1"/>
      <c r="B932" s="7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">
      <c r="A933" s="1"/>
      <c r="B933" s="7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">
      <c r="A934" s="1"/>
      <c r="B934" s="7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">
      <c r="A935" s="1"/>
      <c r="B935" s="7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">
      <c r="A936" s="1"/>
      <c r="B936" s="7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">
      <c r="A937" s="1"/>
      <c r="B937" s="7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">
      <c r="A938" s="1"/>
      <c r="B938" s="7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">
      <c r="A939" s="1"/>
      <c r="B939" s="7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">
      <c r="A940" s="1"/>
      <c r="B940" s="7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">
      <c r="A941" s="1"/>
      <c r="B941" s="7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">
      <c r="A942" s="1"/>
      <c r="B942" s="7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">
      <c r="A943" s="1"/>
      <c r="B943" s="7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">
      <c r="A944" s="1"/>
      <c r="B944" s="7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">
      <c r="A945" s="1"/>
      <c r="B945" s="7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">
      <c r="A946" s="1"/>
      <c r="B946" s="7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">
      <c r="A947" s="1"/>
      <c r="B947" s="7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">
      <c r="A948" s="1"/>
      <c r="B948" s="7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">
      <c r="A949" s="1"/>
      <c r="B949" s="7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">
      <c r="A950" s="1"/>
      <c r="B950" s="7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">
      <c r="A951" s="1"/>
      <c r="B951" s="7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">
      <c r="A952" s="1"/>
      <c r="B952" s="7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">
      <c r="A953" s="1"/>
      <c r="B953" s="7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">
      <c r="A954" s="1"/>
      <c r="B954" s="7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">
      <c r="A955" s="1"/>
      <c r="B955" s="7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">
      <c r="A956" s="1"/>
      <c r="B956" s="7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">
      <c r="A957" s="1"/>
      <c r="B957" s="7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">
      <c r="A958" s="1"/>
      <c r="B958" s="7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">
      <c r="A959" s="1"/>
      <c r="B959" s="7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">
      <c r="A960" s="1"/>
      <c r="B960" s="7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">
      <c r="A961" s="1"/>
      <c r="B961" s="7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">
      <c r="A962" s="1"/>
      <c r="B962" s="7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">
      <c r="A963" s="1"/>
      <c r="B963" s="7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">
      <c r="A964" s="1"/>
      <c r="B964" s="7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">
      <c r="A965" s="1"/>
      <c r="B965" s="7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">
      <c r="A966" s="1"/>
      <c r="B966" s="7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4">
      <c r="A967" s="1"/>
      <c r="B967" s="7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4">
      <c r="A968" s="1"/>
      <c r="B968" s="7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4">
      <c r="A969" s="1"/>
      <c r="B969" s="7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4">
      <c r="A970" s="1"/>
      <c r="B970" s="7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4">
      <c r="A971" s="1"/>
      <c r="B971" s="7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4">
      <c r="A972" s="1"/>
      <c r="B972" s="7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4">
      <c r="A973" s="1"/>
      <c r="B973" s="7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4">
      <c r="A974" s="1"/>
      <c r="B974" s="7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4">
      <c r="A975" s="1"/>
      <c r="B975" s="7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4">
      <c r="A976" s="1"/>
      <c r="B976" s="7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4">
      <c r="A977" s="1"/>
      <c r="B977" s="7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4">
      <c r="A978" s="1"/>
      <c r="B978" s="7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4">
      <c r="A979" s="1"/>
      <c r="B979" s="7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4">
      <c r="A980" s="1"/>
      <c r="B980" s="7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4">
      <c r="A981" s="1"/>
      <c r="B981" s="7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4">
      <c r="A982" s="1"/>
      <c r="B982" s="7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4">
      <c r="A983" s="1"/>
      <c r="B983" s="7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4">
      <c r="A984" s="1"/>
      <c r="B984" s="7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4">
      <c r="A985" s="1"/>
      <c r="B985" s="7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4">
      <c r="A986" s="1"/>
      <c r="B986" s="7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4">
      <c r="A987" s="1"/>
      <c r="B987" s="7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4">
      <c r="A988" s="1"/>
      <c r="B988" s="7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4">
      <c r="A989" s="1"/>
      <c r="B989" s="7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4">
      <c r="A990" s="1"/>
      <c r="B990" s="7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4">
      <c r="A991" s="1"/>
      <c r="B991" s="7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4">
      <c r="A992" s="1"/>
      <c r="B992" s="7"/>
      <c r="C992" s="1"/>
      <c r="D992" s="1"/>
      <c r="E992" s="1"/>
      <c r="F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4">
      <c r="A993" s="1"/>
      <c r="B993" s="7"/>
      <c r="C993" s="1"/>
      <c r="D993" s="1"/>
      <c r="E993" s="1"/>
      <c r="F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4">
      <c r="A994" s="1"/>
      <c r="B994" s="7"/>
      <c r="C994" s="1"/>
      <c r="D994" s="1"/>
      <c r="E994" s="1"/>
      <c r="F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4">
      <c r="A995" s="1"/>
      <c r="B995" s="7"/>
      <c r="C995" s="1"/>
      <c r="D995" s="1"/>
      <c r="E995" s="1"/>
      <c r="F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4">
      <c r="A996" s="1"/>
      <c r="B996" s="7"/>
      <c r="C996" s="1"/>
      <c r="D996" s="1"/>
      <c r="E996" s="1"/>
      <c r="F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4">
      <c r="A997" s="1"/>
      <c r="B997" s="7"/>
      <c r="C997" s="1"/>
      <c r="D997" s="1"/>
      <c r="E997" s="1"/>
      <c r="F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4">
      <c r="A998" s="1"/>
      <c r="B998" s="7"/>
      <c r="C998" s="1"/>
      <c r="D998" s="1"/>
      <c r="E998" s="1"/>
      <c r="F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4">
      <c r="A999" s="1"/>
      <c r="B999" s="7"/>
      <c r="C999" s="1"/>
      <c r="D999" s="1"/>
      <c r="E999" s="1"/>
      <c r="F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</sheetData>
  <mergeCells count="13">
    <mergeCell ref="C2:D2"/>
    <mergeCell ref="C177:D177"/>
    <mergeCell ref="C174:F174"/>
    <mergeCell ref="D5:F5"/>
    <mergeCell ref="C4:F4"/>
    <mergeCell ref="F8:F9"/>
    <mergeCell ref="F25:F26"/>
    <mergeCell ref="C187:D187"/>
    <mergeCell ref="H23:K23"/>
    <mergeCell ref="C178:D178"/>
    <mergeCell ref="C185:D185"/>
    <mergeCell ref="C184:D184"/>
    <mergeCell ref="C180:D180"/>
  </mergeCells>
  <pageMargins left="0.75" right="0.75" top="1" bottom="1" header="0.5" footer="0.5"/>
  <drawing r:id="rId1"/>
  <tableParts count="1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AL999"/>
  <sheetViews>
    <sheetView showGridLines="0" workbookViewId="0">
      <pane xSplit="2" topLeftCell="C1" activePane="topRight" state="frozen"/>
      <selection pane="topRight" activeCell="B3" sqref="B3"/>
    </sheetView>
  </sheetViews>
  <sheetFormatPr baseColWidth="10" defaultColWidth="14.5" defaultRowHeight="15" customHeight="1" x14ac:dyDescent="0"/>
  <cols>
    <col min="1" max="1" width="2.1640625" customWidth="1"/>
    <col min="2" max="2" width="28.6640625" customWidth="1"/>
    <col min="3" max="5" width="15" customWidth="1"/>
    <col min="6" max="6" width="27.1640625" customWidth="1"/>
    <col min="7" max="7" width="9.1640625" customWidth="1"/>
    <col min="8" max="16" width="12" customWidth="1"/>
    <col min="17" max="38" width="13" customWidth="1"/>
  </cols>
  <sheetData>
    <row r="1" spans="1:38" ht="14">
      <c r="A1" s="1"/>
      <c r="B1" s="7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>
      <c r="A2" s="1"/>
      <c r="B2" s="12" t="s">
        <v>154</v>
      </c>
      <c r="C2" s="88">
        <v>43647</v>
      </c>
      <c r="D2" s="76"/>
      <c r="E2" s="1"/>
      <c r="F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4">
      <c r="A3" s="1"/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60.75" customHeight="1">
      <c r="A4" s="1"/>
      <c r="B4" s="1"/>
      <c r="C4" s="74" t="s">
        <v>66</v>
      </c>
      <c r="D4" s="73"/>
      <c r="E4" s="73"/>
      <c r="F4" s="7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ht="14">
      <c r="A5" s="1"/>
      <c r="B5" s="7"/>
      <c r="C5" s="13"/>
      <c r="D5" s="72"/>
      <c r="E5" s="73"/>
      <c r="F5" s="7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1" customHeight="1">
      <c r="A6" s="1"/>
      <c r="B6" s="14" t="s">
        <v>2</v>
      </c>
      <c r="C6" s="1"/>
      <c r="D6" s="1"/>
      <c r="E6" s="1"/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14">
      <c r="A7" s="1"/>
      <c r="B7" s="15"/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 customHeight="1">
      <c r="A8" s="1"/>
      <c r="B8" s="16" t="s">
        <v>67</v>
      </c>
      <c r="C8" s="17" t="s">
        <v>68</v>
      </c>
      <c r="D8" s="17" t="s">
        <v>69</v>
      </c>
      <c r="E8" s="17" t="s">
        <v>70</v>
      </c>
      <c r="F8" s="83" t="s">
        <v>71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18.75" customHeight="1">
      <c r="A9" s="1"/>
      <c r="B9" s="18" t="s">
        <v>72</v>
      </c>
      <c r="C9" s="19">
        <f t="shared" ref="C9:E9" si="0">C11</f>
        <v>0</v>
      </c>
      <c r="D9" s="19">
        <f t="shared" si="0"/>
        <v>0</v>
      </c>
      <c r="E9" s="19">
        <f t="shared" si="0"/>
        <v>0</v>
      </c>
      <c r="F9" s="8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14">
      <c r="A10" s="1"/>
      <c r="B10" s="10"/>
      <c r="C10" s="1"/>
      <c r="D10" s="1"/>
      <c r="E10" s="1"/>
      <c r="F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">
      <c r="A11" s="1"/>
      <c r="B11" s="4" t="str">
        <f>Categorias!B11</f>
        <v>INGRESOS TOTALES</v>
      </c>
      <c r="C11" s="22">
        <f t="shared" ref="C11:E11" si="1">SUM(C12:C20)</f>
        <v>0</v>
      </c>
      <c r="D11" s="22">
        <f t="shared" si="1"/>
        <v>0</v>
      </c>
      <c r="E11" s="22">
        <f t="shared" si="1"/>
        <v>0</v>
      </c>
      <c r="F11" s="23"/>
      <c r="H11" s="24" t="s">
        <v>73</v>
      </c>
      <c r="I11" s="24" t="s">
        <v>74</v>
      </c>
      <c r="J11" s="24" t="s">
        <v>75</v>
      </c>
      <c r="K11" s="24" t="s">
        <v>76</v>
      </c>
      <c r="L11" s="24" t="s">
        <v>77</v>
      </c>
      <c r="M11" s="24" t="s">
        <v>78</v>
      </c>
      <c r="N11" s="24" t="s">
        <v>79</v>
      </c>
      <c r="O11" s="24" t="s">
        <v>80</v>
      </c>
      <c r="P11" s="24" t="s">
        <v>81</v>
      </c>
      <c r="Q11" s="24" t="s">
        <v>82</v>
      </c>
      <c r="R11" s="24" t="s">
        <v>83</v>
      </c>
      <c r="S11" s="24" t="s">
        <v>84</v>
      </c>
      <c r="T11" s="24" t="s">
        <v>85</v>
      </c>
      <c r="U11" s="24" t="s">
        <v>86</v>
      </c>
      <c r="V11" s="24" t="s">
        <v>87</v>
      </c>
      <c r="W11" s="24" t="s">
        <v>88</v>
      </c>
      <c r="X11" s="24" t="s">
        <v>89</v>
      </c>
      <c r="Y11" s="24" t="s">
        <v>90</v>
      </c>
      <c r="Z11" s="24" t="s">
        <v>91</v>
      </c>
      <c r="AA11" s="24" t="s">
        <v>92</v>
      </c>
      <c r="AB11" s="24" t="s">
        <v>93</v>
      </c>
      <c r="AC11" s="24" t="s">
        <v>94</v>
      </c>
      <c r="AD11" s="24" t="s">
        <v>95</v>
      </c>
      <c r="AE11" s="24" t="s">
        <v>96</v>
      </c>
      <c r="AF11" s="24" t="s">
        <v>97</v>
      </c>
      <c r="AG11" s="24" t="s">
        <v>98</v>
      </c>
      <c r="AH11" s="24" t="s">
        <v>99</v>
      </c>
      <c r="AI11" s="24" t="s">
        <v>100</v>
      </c>
      <c r="AJ11" s="24" t="s">
        <v>101</v>
      </c>
      <c r="AK11" s="24" t="s">
        <v>102</v>
      </c>
      <c r="AL11" s="24" t="s">
        <v>103</v>
      </c>
    </row>
    <row r="12" spans="1:38" ht="14">
      <c r="A12" s="1"/>
      <c r="B12" s="5" t="str">
        <f>Categorias!B12</f>
        <v>Salario</v>
      </c>
      <c r="C12" s="30">
        <v>0</v>
      </c>
      <c r="D12" s="27">
        <f>SUM('Julio 2019'!$H12:$AL12)</f>
        <v>0</v>
      </c>
      <c r="E12" s="26">
        <f t="shared" ref="E12:E20" si="2">D12-C12</f>
        <v>0</v>
      </c>
      <c r="F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</row>
    <row r="13" spans="1:38" ht="14">
      <c r="A13" s="1"/>
      <c r="B13" s="5" t="str">
        <f>Categorias!B13</f>
        <v>Salario de pareja</v>
      </c>
      <c r="C13" s="30">
        <v>0</v>
      </c>
      <c r="D13" s="27">
        <f>SUM('Julio 2019'!$H13:$AL13)</f>
        <v>0</v>
      </c>
      <c r="E13" s="26">
        <f t="shared" si="2"/>
        <v>0</v>
      </c>
      <c r="F13" s="28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</row>
    <row r="14" spans="1:38" ht="14">
      <c r="A14" s="1"/>
      <c r="B14" s="5" t="str">
        <f>Categorias!B14</f>
        <v>Bonos en el trabajo</v>
      </c>
      <c r="C14" s="30">
        <v>0</v>
      </c>
      <c r="D14" s="27">
        <f>SUM('Julio 2019'!$H14:$AL14)</f>
        <v>0</v>
      </c>
      <c r="E14" s="26">
        <f t="shared" si="2"/>
        <v>0</v>
      </c>
      <c r="F14" s="28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</row>
    <row r="15" spans="1:38" ht="14">
      <c r="A15" s="1"/>
      <c r="B15" s="5" t="str">
        <f>Categorias!B15</f>
        <v>Intereses bancarios</v>
      </c>
      <c r="C15" s="30">
        <v>0</v>
      </c>
      <c r="D15" s="27">
        <f>SUM('Julio 2019'!$H15:$AL15)</f>
        <v>0</v>
      </c>
      <c r="E15" s="26">
        <f t="shared" si="2"/>
        <v>0</v>
      </c>
      <c r="F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1:38" ht="14">
      <c r="A16" s="1"/>
      <c r="B16" s="5" t="str">
        <f>Categorias!B16</f>
        <v>Inversiones</v>
      </c>
      <c r="C16" s="30">
        <v>0</v>
      </c>
      <c r="D16" s="27">
        <f>SUM('Julio 2019'!$H16:$AL16)</f>
        <v>0</v>
      </c>
      <c r="E16" s="26">
        <f t="shared" si="2"/>
        <v>0</v>
      </c>
      <c r="F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</row>
    <row r="17" spans="1:38" ht="14">
      <c r="A17" s="1"/>
      <c r="B17" s="5" t="str">
        <f>Categorias!B17</f>
        <v>Ventas de artículos</v>
      </c>
      <c r="C17" s="30">
        <v>0</v>
      </c>
      <c r="D17" s="27">
        <f>SUM('Julio 2019'!$H17:$AL17)</f>
        <v>0</v>
      </c>
      <c r="E17" s="26">
        <f t="shared" si="2"/>
        <v>0</v>
      </c>
      <c r="F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</row>
    <row r="18" spans="1:38" ht="14">
      <c r="A18" s="1"/>
      <c r="B18" s="5" t="str">
        <f>Categorias!B18</f>
        <v>Otros ingresos</v>
      </c>
      <c r="C18" s="30">
        <v>0</v>
      </c>
      <c r="D18" s="27">
        <f>SUM('Julio 2019'!$H18:$AL18)</f>
        <v>0</v>
      </c>
      <c r="E18" s="26">
        <f t="shared" si="2"/>
        <v>0</v>
      </c>
      <c r="F18" s="28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</row>
    <row r="19" spans="1:38" ht="14">
      <c r="A19" s="1"/>
      <c r="B19" s="5" t="str">
        <f>Categorias!B19</f>
        <v>-</v>
      </c>
      <c r="C19" s="30">
        <v>0</v>
      </c>
      <c r="D19" s="27">
        <f>SUM('Julio 2019'!$H19:$AL19)</f>
        <v>0</v>
      </c>
      <c r="E19" s="26">
        <f t="shared" si="2"/>
        <v>0</v>
      </c>
      <c r="F19" s="28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</row>
    <row r="20" spans="1:38" ht="14">
      <c r="A20" s="1"/>
      <c r="B20" s="5" t="str">
        <f>Categorias!B20</f>
        <v>-</v>
      </c>
      <c r="C20" s="30">
        <v>0</v>
      </c>
      <c r="D20" s="27">
        <f>SUM('Julio 2019'!$H20:$AL20)</f>
        <v>0</v>
      </c>
      <c r="E20" s="26">
        <f t="shared" si="2"/>
        <v>0</v>
      </c>
      <c r="F20" s="28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</row>
    <row r="21" spans="1:38" ht="14">
      <c r="A21" s="1"/>
      <c r="B21" s="9"/>
      <c r="C21" s="1"/>
      <c r="D21" s="1"/>
      <c r="E21" s="1"/>
      <c r="F21" s="1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</row>
    <row r="22" spans="1:38" ht="14">
      <c r="A22" s="1"/>
      <c r="B22" s="9"/>
      <c r="C22" s="1"/>
      <c r="D22" s="1"/>
      <c r="E22" s="1"/>
      <c r="F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31"/>
    </row>
    <row r="23" spans="1:38" ht="21" customHeight="1">
      <c r="A23" s="1"/>
      <c r="B23" s="32" t="s">
        <v>12</v>
      </c>
      <c r="C23" s="1"/>
      <c r="D23" s="1"/>
      <c r="E23" s="1"/>
      <c r="F23" s="1"/>
      <c r="H23" s="87" t="s">
        <v>109</v>
      </c>
      <c r="I23" s="73"/>
      <c r="J23" s="73"/>
      <c r="K23" s="7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31"/>
    </row>
    <row r="24" spans="1:38" ht="14">
      <c r="A24" s="1"/>
      <c r="B24" s="33"/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31"/>
    </row>
    <row r="25" spans="1:38" ht="30" customHeight="1">
      <c r="A25" s="1"/>
      <c r="B25" s="16" t="s">
        <v>67</v>
      </c>
      <c r="C25" s="17" t="s">
        <v>105</v>
      </c>
      <c r="D25" s="17" t="s">
        <v>106</v>
      </c>
      <c r="E25" s="17" t="s">
        <v>70</v>
      </c>
      <c r="F25" s="83" t="s">
        <v>71</v>
      </c>
      <c r="H25" s="1" t="s">
        <v>107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9.5" customHeight="1">
      <c r="A26" s="1"/>
      <c r="B26" s="34" t="s">
        <v>72</v>
      </c>
      <c r="C26" s="35">
        <f t="shared" ref="C26:E26" si="3">C28+C37+C45+C58+C68+C77+C88+C97+C107+C115+C126+C136+C146+C158</f>
        <v>0</v>
      </c>
      <c r="D26" s="35">
        <f t="shared" si="3"/>
        <v>0</v>
      </c>
      <c r="E26" s="35">
        <f t="shared" si="3"/>
        <v>0</v>
      </c>
      <c r="F26" s="84"/>
      <c r="H26" s="1" t="s">
        <v>108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">
      <c r="A27" s="1"/>
      <c r="B27" s="8"/>
      <c r="C27" s="1"/>
      <c r="D27" s="1"/>
      <c r="E27" s="1"/>
      <c r="F27" s="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">
      <c r="A28" s="1"/>
      <c r="B28" s="36" t="str">
        <f>Categorias!B24</f>
        <v>PRIMERO ES LO PRIMERO</v>
      </c>
      <c r="C28" s="22">
        <f t="shared" ref="C28:E28" si="4">SUM(C29:C35)</f>
        <v>0</v>
      </c>
      <c r="D28" s="22">
        <f t="shared" si="4"/>
        <v>0</v>
      </c>
      <c r="E28" s="22">
        <f t="shared" si="4"/>
        <v>0</v>
      </c>
      <c r="F28" s="23"/>
      <c r="G28" s="31"/>
      <c r="H28" s="24" t="s">
        <v>73</v>
      </c>
      <c r="I28" s="24" t="s">
        <v>74</v>
      </c>
      <c r="J28" s="24" t="s">
        <v>75</v>
      </c>
      <c r="K28" s="24" t="s">
        <v>76</v>
      </c>
      <c r="L28" s="24" t="s">
        <v>77</v>
      </c>
      <c r="M28" s="24" t="s">
        <v>78</v>
      </c>
      <c r="N28" s="24" t="s">
        <v>79</v>
      </c>
      <c r="O28" s="24" t="s">
        <v>80</v>
      </c>
      <c r="P28" s="24" t="s">
        <v>81</v>
      </c>
      <c r="Q28" s="24" t="s">
        <v>82</v>
      </c>
      <c r="R28" s="24" t="s">
        <v>83</v>
      </c>
      <c r="S28" s="24" t="s">
        <v>84</v>
      </c>
      <c r="T28" s="24" t="s">
        <v>85</v>
      </c>
      <c r="U28" s="24" t="s">
        <v>86</v>
      </c>
      <c r="V28" s="24" t="s">
        <v>87</v>
      </c>
      <c r="W28" s="24" t="s">
        <v>88</v>
      </c>
      <c r="X28" s="24" t="s">
        <v>89</v>
      </c>
      <c r="Y28" s="24" t="s">
        <v>90</v>
      </c>
      <c r="Z28" s="24" t="s">
        <v>91</v>
      </c>
      <c r="AA28" s="24" t="s">
        <v>92</v>
      </c>
      <c r="AB28" s="24" t="s">
        <v>93</v>
      </c>
      <c r="AC28" s="24" t="s">
        <v>94</v>
      </c>
      <c r="AD28" s="24" t="s">
        <v>95</v>
      </c>
      <c r="AE28" s="24" t="s">
        <v>96</v>
      </c>
      <c r="AF28" s="24" t="s">
        <v>97</v>
      </c>
      <c r="AG28" s="24" t="s">
        <v>98</v>
      </c>
      <c r="AH28" s="24" t="s">
        <v>99</v>
      </c>
      <c r="AI28" s="24" t="s">
        <v>100</v>
      </c>
      <c r="AJ28" s="24" t="s">
        <v>101</v>
      </c>
      <c r="AK28" s="24" t="s">
        <v>102</v>
      </c>
      <c r="AL28" s="24" t="s">
        <v>103</v>
      </c>
    </row>
    <row r="29" spans="1:38" ht="14">
      <c r="A29" s="1"/>
      <c r="B29" s="5" t="str">
        <f>Categorias!B25</f>
        <v>Impuestos</v>
      </c>
      <c r="C29" s="30">
        <v>0</v>
      </c>
      <c r="D29" s="26">
        <f>SUM('Julio 2019'!$H29:$AL29)</f>
        <v>0</v>
      </c>
      <c r="E29" s="26">
        <f t="shared" ref="E29:E35" si="5">C29-D29</f>
        <v>0</v>
      </c>
      <c r="F29" s="28"/>
      <c r="G29" s="31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</row>
    <row r="30" spans="1:38" ht="14">
      <c r="A30" s="1"/>
      <c r="B30" s="5" t="str">
        <f>Categorias!B26</f>
        <v>Ofrenda</v>
      </c>
      <c r="C30" s="30">
        <v>0</v>
      </c>
      <c r="D30" s="26">
        <f>SUM('Julio 2019'!$H30:$AL30)</f>
        <v>0</v>
      </c>
      <c r="E30" s="26">
        <f t="shared" si="5"/>
        <v>0</v>
      </c>
      <c r="F30" s="28"/>
      <c r="G30" s="31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</row>
    <row r="31" spans="1:38" ht="14">
      <c r="A31" s="1"/>
      <c r="B31" s="5" t="str">
        <f>Categorias!B27</f>
        <v>Jubilación</v>
      </c>
      <c r="C31" s="30">
        <v>0</v>
      </c>
      <c r="D31" s="26">
        <f>SUM('Julio 2019'!$H31:$AL31)</f>
        <v>0</v>
      </c>
      <c r="E31" s="26">
        <f t="shared" si="5"/>
        <v>0</v>
      </c>
      <c r="F31" s="28"/>
      <c r="G31" s="3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</row>
    <row r="32" spans="1:38" ht="14">
      <c r="A32" s="1"/>
      <c r="B32" s="5">
        <f>Categorias!B28</f>
        <v>0</v>
      </c>
      <c r="C32" s="30">
        <v>0</v>
      </c>
      <c r="D32" s="26">
        <f>SUM('Julio 2019'!$H32:$AL32)</f>
        <v>0</v>
      </c>
      <c r="E32" s="26">
        <f t="shared" si="5"/>
        <v>0</v>
      </c>
      <c r="F32" s="28"/>
      <c r="G32" s="31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</row>
    <row r="33" spans="1:38" ht="14">
      <c r="A33" s="1"/>
      <c r="B33" s="5">
        <f>Categorias!B29</f>
        <v>0</v>
      </c>
      <c r="C33" s="30">
        <v>0</v>
      </c>
      <c r="D33" s="26">
        <f>SUM('Julio 2019'!$H33:$AL33)</f>
        <v>0</v>
      </c>
      <c r="E33" s="26">
        <f t="shared" si="5"/>
        <v>0</v>
      </c>
      <c r="F33" s="28"/>
      <c r="G33" s="31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</row>
    <row r="34" spans="1:38" ht="14">
      <c r="A34" s="1"/>
      <c r="B34" s="5">
        <f>Categorias!B30</f>
        <v>0</v>
      </c>
      <c r="C34" s="30">
        <v>0</v>
      </c>
      <c r="D34" s="26">
        <f>SUM('Julio 2019'!$H34:$AL34)</f>
        <v>0</v>
      </c>
      <c r="E34" s="26">
        <f t="shared" si="5"/>
        <v>0</v>
      </c>
      <c r="F34" s="28"/>
      <c r="G34" s="31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</row>
    <row r="35" spans="1:38" ht="14">
      <c r="A35" s="1"/>
      <c r="B35" s="5" t="str">
        <f>Categorias!B31</f>
        <v>-</v>
      </c>
      <c r="C35" s="30">
        <v>0</v>
      </c>
      <c r="D35" s="26">
        <f>SUM('Julio 2019'!$H35:$AL35)</f>
        <v>0</v>
      </c>
      <c r="E35" s="26">
        <f t="shared" si="5"/>
        <v>0</v>
      </c>
      <c r="F35" s="28"/>
      <c r="G35" s="31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</row>
    <row r="36" spans="1:38" ht="14">
      <c r="A36" s="1"/>
      <c r="B36" s="7"/>
      <c r="C36" s="29"/>
      <c r="D36" s="29"/>
      <c r="E36" s="29"/>
      <c r="F36" s="1"/>
      <c r="G36" s="31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</row>
    <row r="37" spans="1:38" ht="14">
      <c r="A37" s="1"/>
      <c r="B37" s="4" t="str">
        <f>Categorias!B33</f>
        <v>SALUD</v>
      </c>
      <c r="C37" s="22">
        <f t="shared" ref="C37:E37" si="6">SUM(C38:C43)</f>
        <v>0</v>
      </c>
      <c r="D37" s="22">
        <f t="shared" si="6"/>
        <v>0</v>
      </c>
      <c r="E37" s="22">
        <f t="shared" si="6"/>
        <v>0</v>
      </c>
      <c r="F37" s="23"/>
      <c r="G37" s="31"/>
      <c r="H37" s="24" t="s">
        <v>73</v>
      </c>
      <c r="I37" s="24" t="s">
        <v>74</v>
      </c>
      <c r="J37" s="24" t="s">
        <v>75</v>
      </c>
      <c r="K37" s="24" t="s">
        <v>76</v>
      </c>
      <c r="L37" s="24" t="s">
        <v>77</v>
      </c>
      <c r="M37" s="24" t="s">
        <v>78</v>
      </c>
      <c r="N37" s="24" t="s">
        <v>79</v>
      </c>
      <c r="O37" s="24" t="s">
        <v>80</v>
      </c>
      <c r="P37" s="24" t="s">
        <v>81</v>
      </c>
      <c r="Q37" s="24" t="s">
        <v>82</v>
      </c>
      <c r="R37" s="24" t="s">
        <v>83</v>
      </c>
      <c r="S37" s="24" t="s">
        <v>84</v>
      </c>
      <c r="T37" s="24" t="s">
        <v>85</v>
      </c>
      <c r="U37" s="24" t="s">
        <v>86</v>
      </c>
      <c r="V37" s="24" t="s">
        <v>87</v>
      </c>
      <c r="W37" s="24" t="s">
        <v>88</v>
      </c>
      <c r="X37" s="24" t="s">
        <v>89</v>
      </c>
      <c r="Y37" s="24" t="s">
        <v>90</v>
      </c>
      <c r="Z37" s="24" t="s">
        <v>91</v>
      </c>
      <c r="AA37" s="24" t="s">
        <v>92</v>
      </c>
      <c r="AB37" s="24" t="s">
        <v>93</v>
      </c>
      <c r="AC37" s="24" t="s">
        <v>94</v>
      </c>
      <c r="AD37" s="24" t="s">
        <v>95</v>
      </c>
      <c r="AE37" s="24" t="s">
        <v>96</v>
      </c>
      <c r="AF37" s="24" t="s">
        <v>97</v>
      </c>
      <c r="AG37" s="24" t="s">
        <v>98</v>
      </c>
      <c r="AH37" s="24" t="s">
        <v>99</v>
      </c>
      <c r="AI37" s="24" t="s">
        <v>100</v>
      </c>
      <c r="AJ37" s="24" t="s">
        <v>101</v>
      </c>
      <c r="AK37" s="24" t="s">
        <v>102</v>
      </c>
      <c r="AL37" s="24" t="s">
        <v>103</v>
      </c>
    </row>
    <row r="38" spans="1:38" ht="14">
      <c r="A38" s="1"/>
      <c r="B38" s="5" t="str">
        <f>Categorias!B34</f>
        <v>Seguro de gastos médicos</v>
      </c>
      <c r="C38" s="30">
        <v>0</v>
      </c>
      <c r="D38" s="26">
        <f>SUM('Julio 2019'!$H38:$AL38)</f>
        <v>0</v>
      </c>
      <c r="E38" s="26">
        <f t="shared" ref="E38:E43" si="7">C38-D38</f>
        <v>0</v>
      </c>
      <c r="F38" s="28"/>
      <c r="G38" s="31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</row>
    <row r="39" spans="1:38" ht="14">
      <c r="A39" s="1"/>
      <c r="B39" s="5" t="str">
        <f>Categorias!B35</f>
        <v>Medicamentos</v>
      </c>
      <c r="C39" s="30">
        <v>0</v>
      </c>
      <c r="D39" s="26">
        <f>SUM('Julio 2019'!$H39:$AL39)</f>
        <v>0</v>
      </c>
      <c r="E39" s="26">
        <f t="shared" si="7"/>
        <v>0</v>
      </c>
      <c r="F39" s="28"/>
      <c r="G39" s="31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</row>
    <row r="40" spans="1:38" ht="14">
      <c r="A40" s="1"/>
      <c r="B40" s="5" t="str">
        <f>Categorias!B36</f>
        <v>Dentista</v>
      </c>
      <c r="C40" s="30">
        <v>0</v>
      </c>
      <c r="D40" s="26">
        <f>SUM('Julio 2019'!$H40:$AL40)</f>
        <v>0</v>
      </c>
      <c r="E40" s="26">
        <f t="shared" si="7"/>
        <v>0</v>
      </c>
      <c r="F40" s="2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</row>
    <row r="41" spans="1:38" ht="14">
      <c r="A41" s="1"/>
      <c r="B41" s="5" t="str">
        <f>Categorias!B37</f>
        <v>Otros</v>
      </c>
      <c r="C41" s="30">
        <v>0</v>
      </c>
      <c r="D41" s="26">
        <f>SUM('Julio 2019'!$H41:$AL41)</f>
        <v>0</v>
      </c>
      <c r="E41" s="26">
        <f t="shared" si="7"/>
        <v>0</v>
      </c>
      <c r="F41" s="2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 ht="14">
      <c r="A42" s="1"/>
      <c r="B42" s="5" t="str">
        <f>Categorias!B38</f>
        <v>-</v>
      </c>
      <c r="C42" s="30">
        <v>0</v>
      </c>
      <c r="D42" s="26">
        <f>SUM('Julio 2019'!$H42:$AL42)</f>
        <v>0</v>
      </c>
      <c r="E42" s="26">
        <f t="shared" si="7"/>
        <v>0</v>
      </c>
      <c r="F42" s="28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</row>
    <row r="43" spans="1:38" ht="14">
      <c r="A43" s="1"/>
      <c r="B43" s="5" t="str">
        <f>Categorias!B39</f>
        <v>-</v>
      </c>
      <c r="C43" s="30">
        <v>0</v>
      </c>
      <c r="D43" s="26">
        <f>SUM('Julio 2019'!$H43:$AL43)</f>
        <v>0</v>
      </c>
      <c r="E43" s="26">
        <f t="shared" si="7"/>
        <v>0</v>
      </c>
      <c r="F43" s="28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</row>
    <row r="44" spans="1:38" ht="14">
      <c r="A44" s="1"/>
      <c r="B44" s="8"/>
      <c r="C44" s="29"/>
      <c r="D44" s="29"/>
      <c r="E44" s="29"/>
      <c r="F44" s="1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</row>
    <row r="45" spans="1:38" ht="14">
      <c r="A45" s="1"/>
      <c r="B45" s="4" t="str">
        <f>Categorias!B41</f>
        <v>VIVIENDA</v>
      </c>
      <c r="C45" s="22">
        <f t="shared" ref="C45:E45" si="8">SUM(C46:C56)</f>
        <v>0</v>
      </c>
      <c r="D45" s="22">
        <f t="shared" si="8"/>
        <v>0</v>
      </c>
      <c r="E45" s="22">
        <f t="shared" si="8"/>
        <v>0</v>
      </c>
      <c r="F45" s="23"/>
      <c r="H45" s="24" t="s">
        <v>73</v>
      </c>
      <c r="I45" s="24" t="s">
        <v>74</v>
      </c>
      <c r="J45" s="24" t="s">
        <v>75</v>
      </c>
      <c r="K45" s="24" t="s">
        <v>76</v>
      </c>
      <c r="L45" s="24" t="s">
        <v>77</v>
      </c>
      <c r="M45" s="24" t="s">
        <v>78</v>
      </c>
      <c r="N45" s="24" t="s">
        <v>79</v>
      </c>
      <c r="O45" s="24" t="s">
        <v>80</v>
      </c>
      <c r="P45" s="24" t="s">
        <v>81</v>
      </c>
      <c r="Q45" s="24" t="s">
        <v>82</v>
      </c>
      <c r="R45" s="24" t="s">
        <v>83</v>
      </c>
      <c r="S45" s="24" t="s">
        <v>84</v>
      </c>
      <c r="T45" s="24" t="s">
        <v>85</v>
      </c>
      <c r="U45" s="24" t="s">
        <v>86</v>
      </c>
      <c r="V45" s="24" t="s">
        <v>87</v>
      </c>
      <c r="W45" s="24" t="s">
        <v>88</v>
      </c>
      <c r="X45" s="24" t="s">
        <v>89</v>
      </c>
      <c r="Y45" s="24" t="s">
        <v>90</v>
      </c>
      <c r="Z45" s="24" t="s">
        <v>91</v>
      </c>
      <c r="AA45" s="24" t="s">
        <v>92</v>
      </c>
      <c r="AB45" s="24" t="s">
        <v>93</v>
      </c>
      <c r="AC45" s="24" t="s">
        <v>94</v>
      </c>
      <c r="AD45" s="24" t="s">
        <v>95</v>
      </c>
      <c r="AE45" s="24" t="s">
        <v>96</v>
      </c>
      <c r="AF45" s="24" t="s">
        <v>97</v>
      </c>
      <c r="AG45" s="24" t="s">
        <v>98</v>
      </c>
      <c r="AH45" s="24" t="s">
        <v>99</v>
      </c>
      <c r="AI45" s="24" t="s">
        <v>100</v>
      </c>
      <c r="AJ45" s="24" t="s">
        <v>101</v>
      </c>
      <c r="AK45" s="24" t="s">
        <v>102</v>
      </c>
      <c r="AL45" s="24" t="s">
        <v>103</v>
      </c>
    </row>
    <row r="46" spans="1:38" ht="14">
      <c r="A46" s="1"/>
      <c r="B46" s="5" t="str">
        <f>Categorias!B42</f>
        <v>Alquiler</v>
      </c>
      <c r="C46" s="30">
        <v>0</v>
      </c>
      <c r="D46" s="26">
        <f>SUM('Julio 2019'!$H46:$AL46)</f>
        <v>0</v>
      </c>
      <c r="E46" s="26">
        <f t="shared" ref="E46:E56" si="9">C46-D46</f>
        <v>0</v>
      </c>
      <c r="F46" s="28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</row>
    <row r="47" spans="1:38" ht="14">
      <c r="A47" s="1"/>
      <c r="B47" s="5" t="str">
        <f>Categorias!B43</f>
        <v>Reparación</v>
      </c>
      <c r="C47" s="30">
        <v>0</v>
      </c>
      <c r="D47" s="26">
        <f>SUM('Julio 2019'!$H47:$AL47)</f>
        <v>0</v>
      </c>
      <c r="E47" s="26">
        <f t="shared" si="9"/>
        <v>0</v>
      </c>
      <c r="F47" s="28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</row>
    <row r="48" spans="1:38" ht="14">
      <c r="A48" s="1"/>
      <c r="B48" s="5" t="str">
        <f>Categorias!B44</f>
        <v>Electricidad</v>
      </c>
      <c r="C48" s="30">
        <v>0</v>
      </c>
      <c r="D48" s="26">
        <f>SUM('Julio 2019'!$H48:$AL48)</f>
        <v>0</v>
      </c>
      <c r="E48" s="26">
        <f t="shared" si="9"/>
        <v>0</v>
      </c>
      <c r="F48" s="2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</row>
    <row r="49" spans="1:38" ht="14">
      <c r="A49" s="1"/>
      <c r="B49" s="5" t="str">
        <f>Categorias!B45</f>
        <v>Gas</v>
      </c>
      <c r="C49" s="30">
        <v>0</v>
      </c>
      <c r="D49" s="26">
        <f>SUM('Julio 2019'!$H49:$AL49)</f>
        <v>0</v>
      </c>
      <c r="E49" s="26">
        <f t="shared" si="9"/>
        <v>0</v>
      </c>
      <c r="F49" s="2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</row>
    <row r="50" spans="1:38" ht="14">
      <c r="A50" s="1"/>
      <c r="B50" s="5" t="str">
        <f>Categorias!B46</f>
        <v>Agua</v>
      </c>
      <c r="C50" s="30">
        <v>0</v>
      </c>
      <c r="D50" s="26">
        <f>SUM('Julio 2019'!$H50:$AL50)</f>
        <v>0</v>
      </c>
      <c r="E50" s="26">
        <f t="shared" si="9"/>
        <v>0</v>
      </c>
      <c r="F50" s="28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</row>
    <row r="51" spans="1:38" ht="14">
      <c r="A51" s="1"/>
      <c r="B51" s="5" t="str">
        <f>Categorias!B47</f>
        <v>Muebles/electrodomésticos</v>
      </c>
      <c r="C51" s="30">
        <v>0</v>
      </c>
      <c r="D51" s="26">
        <f>SUM('Julio 2019'!$H51:$AL51)</f>
        <v>0</v>
      </c>
      <c r="E51" s="26">
        <f t="shared" si="9"/>
        <v>0</v>
      </c>
      <c r="F51" s="28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</row>
    <row r="52" spans="1:38" ht="14">
      <c r="A52" s="1"/>
      <c r="B52" s="5" t="str">
        <f>Categorias!B48</f>
        <v>Triturador de basura</v>
      </c>
      <c r="C52" s="30">
        <v>0</v>
      </c>
      <c r="D52" s="26">
        <f>SUM('Julio 2019'!$H52:$AL52)</f>
        <v>0</v>
      </c>
      <c r="E52" s="26">
        <f t="shared" si="9"/>
        <v>0</v>
      </c>
      <c r="F52" s="28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</row>
    <row r="53" spans="1:38" ht="14">
      <c r="A53" s="1"/>
      <c r="B53" s="5" t="str">
        <f>Categorias!B49</f>
        <v>Seguro de casa</v>
      </c>
      <c r="C53" s="30">
        <v>0</v>
      </c>
      <c r="D53" s="26">
        <f>SUM('Julio 2019'!$H53:$AL53)</f>
        <v>0</v>
      </c>
      <c r="E53" s="26">
        <f t="shared" si="9"/>
        <v>0</v>
      </c>
      <c r="F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</row>
    <row r="54" spans="1:38" ht="14">
      <c r="A54" s="1"/>
      <c r="B54" s="5" t="str">
        <f>Categorias!B50</f>
        <v>Internet</v>
      </c>
      <c r="C54" s="30">
        <v>0</v>
      </c>
      <c r="D54" s="26">
        <f>SUM('Julio 2019'!$H54:$AL54)</f>
        <v>0</v>
      </c>
      <c r="E54" s="26">
        <f t="shared" si="9"/>
        <v>0</v>
      </c>
      <c r="F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</row>
    <row r="55" spans="1:38" ht="14">
      <c r="A55" s="1"/>
      <c r="B55" s="5" t="str">
        <f>Categorias!B51</f>
        <v>TV Netflix</v>
      </c>
      <c r="C55" s="30">
        <v>0</v>
      </c>
      <c r="D55" s="26">
        <f>SUM('Julio 2019'!$H55:$AL55)</f>
        <v>0</v>
      </c>
      <c r="E55" s="26">
        <f t="shared" si="9"/>
        <v>0</v>
      </c>
      <c r="F55" s="28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</row>
    <row r="56" spans="1:38" ht="14">
      <c r="A56" s="1"/>
      <c r="B56" s="5" t="str">
        <f>Categorias!B52</f>
        <v>-</v>
      </c>
      <c r="C56" s="30">
        <v>0</v>
      </c>
      <c r="D56" s="26">
        <f>SUM('Julio 2019'!$H56:$AL56)</f>
        <v>0</v>
      </c>
      <c r="E56" s="26">
        <f t="shared" si="9"/>
        <v>0</v>
      </c>
      <c r="F56" s="2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</row>
    <row r="57" spans="1:38" ht="14">
      <c r="A57" s="1"/>
      <c r="B57" s="8"/>
      <c r="C57" s="29"/>
      <c r="D57" s="29"/>
      <c r="E57" s="29"/>
      <c r="F57" s="1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</row>
    <row r="58" spans="1:38" ht="14">
      <c r="A58" s="1"/>
      <c r="B58" s="4" t="str">
        <f>Categorias!B54</f>
        <v>ROPA Y CALZADO</v>
      </c>
      <c r="C58" s="22">
        <f t="shared" ref="C58:E58" si="10">SUM(C59:C66)</f>
        <v>0</v>
      </c>
      <c r="D58" s="22">
        <f t="shared" si="10"/>
        <v>0</v>
      </c>
      <c r="E58" s="22">
        <f t="shared" si="10"/>
        <v>0</v>
      </c>
      <c r="F58" s="23"/>
      <c r="H58" s="24" t="s">
        <v>73</v>
      </c>
      <c r="I58" s="24" t="s">
        <v>74</v>
      </c>
      <c r="J58" s="24" t="s">
        <v>75</v>
      </c>
      <c r="K58" s="24" t="s">
        <v>76</v>
      </c>
      <c r="L58" s="24" t="s">
        <v>77</v>
      </c>
      <c r="M58" s="24" t="s">
        <v>78</v>
      </c>
      <c r="N58" s="24" t="s">
        <v>79</v>
      </c>
      <c r="O58" s="24" t="s">
        <v>80</v>
      </c>
      <c r="P58" s="24" t="s">
        <v>81</v>
      </c>
      <c r="Q58" s="24" t="s">
        <v>82</v>
      </c>
      <c r="R58" s="24" t="s">
        <v>83</v>
      </c>
      <c r="S58" s="24" t="s">
        <v>84</v>
      </c>
      <c r="T58" s="24" t="s">
        <v>85</v>
      </c>
      <c r="U58" s="24" t="s">
        <v>86</v>
      </c>
      <c r="V58" s="24" t="s">
        <v>87</v>
      </c>
      <c r="W58" s="24" t="s">
        <v>88</v>
      </c>
      <c r="X58" s="24" t="s">
        <v>89</v>
      </c>
      <c r="Y58" s="24" t="s">
        <v>90</v>
      </c>
      <c r="Z58" s="24" t="s">
        <v>91</v>
      </c>
      <c r="AA58" s="24" t="s">
        <v>92</v>
      </c>
      <c r="AB58" s="24" t="s">
        <v>93</v>
      </c>
      <c r="AC58" s="24" t="s">
        <v>94</v>
      </c>
      <c r="AD58" s="24" t="s">
        <v>95</v>
      </c>
      <c r="AE58" s="24" t="s">
        <v>96</v>
      </c>
      <c r="AF58" s="24" t="s">
        <v>97</v>
      </c>
      <c r="AG58" s="24" t="s">
        <v>98</v>
      </c>
      <c r="AH58" s="24" t="s">
        <v>99</v>
      </c>
      <c r="AI58" s="24" t="s">
        <v>100</v>
      </c>
      <c r="AJ58" s="24" t="s">
        <v>101</v>
      </c>
      <c r="AK58" s="24" t="s">
        <v>102</v>
      </c>
      <c r="AL58" s="24" t="s">
        <v>103</v>
      </c>
    </row>
    <row r="59" spans="1:38" ht="14">
      <c r="A59" s="1"/>
      <c r="B59" s="5" t="str">
        <f>Categorias!B55</f>
        <v>Ropa de adultos</v>
      </c>
      <c r="C59" s="30">
        <v>0</v>
      </c>
      <c r="D59" s="26">
        <f>SUM('Julio 2019'!$H59:$AL59)</f>
        <v>0</v>
      </c>
      <c r="E59" s="26">
        <f t="shared" ref="E59:E66" si="11">C59-D59</f>
        <v>0</v>
      </c>
      <c r="F59" s="28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</row>
    <row r="60" spans="1:38" ht="14">
      <c r="A60" s="1"/>
      <c r="B60" s="5" t="str">
        <f>Categorias!B56</f>
        <v>Ropa de niños</v>
      </c>
      <c r="C60" s="30">
        <v>0</v>
      </c>
      <c r="D60" s="26">
        <f>SUM('Julio 2019'!$H60:$AL60)</f>
        <v>0</v>
      </c>
      <c r="E60" s="26">
        <f t="shared" si="11"/>
        <v>0</v>
      </c>
      <c r="F60" s="28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</row>
    <row r="61" spans="1:38" ht="14">
      <c r="A61" s="1"/>
      <c r="B61" s="5" t="str">
        <f>Categorias!B57</f>
        <v>Calzado</v>
      </c>
      <c r="C61" s="30">
        <v>0</v>
      </c>
      <c r="D61" s="26">
        <f>SUM('Julio 2019'!$H61:$AL61)</f>
        <v>0</v>
      </c>
      <c r="E61" s="26">
        <f t="shared" si="11"/>
        <v>0</v>
      </c>
      <c r="F61" s="28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</row>
    <row r="62" spans="1:38" ht="14">
      <c r="A62" s="1"/>
      <c r="B62" s="5" t="str">
        <f>Categorias!B58</f>
        <v>Acessorios</v>
      </c>
      <c r="C62" s="30">
        <v>0</v>
      </c>
      <c r="D62" s="26">
        <f>SUM('Julio 2019'!$H62:$AL62)</f>
        <v>0</v>
      </c>
      <c r="E62" s="26">
        <f t="shared" si="11"/>
        <v>0</v>
      </c>
      <c r="F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</row>
    <row r="63" spans="1:38" ht="14">
      <c r="A63" s="1"/>
      <c r="B63" s="5" t="str">
        <f>Categorias!B59</f>
        <v>Joyería</v>
      </c>
      <c r="C63" s="30">
        <v>0</v>
      </c>
      <c r="D63" s="26">
        <f>SUM('Julio 2019'!$H63:$AL63)</f>
        <v>0</v>
      </c>
      <c r="E63" s="26">
        <f t="shared" si="11"/>
        <v>0</v>
      </c>
      <c r="F63" s="28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</row>
    <row r="64" spans="1:38" ht="14">
      <c r="A64" s="1"/>
      <c r="B64" s="5" t="str">
        <f>Categorias!B60</f>
        <v>Otros</v>
      </c>
      <c r="C64" s="30">
        <v>0</v>
      </c>
      <c r="D64" s="26">
        <f>SUM('Julio 2019'!$H64:$AL64)</f>
        <v>0</v>
      </c>
      <c r="E64" s="26">
        <f t="shared" si="11"/>
        <v>0</v>
      </c>
      <c r="F64" s="28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</row>
    <row r="65" spans="1:38" ht="14">
      <c r="A65" s="1"/>
      <c r="B65" s="5" t="str">
        <f>Categorias!B61</f>
        <v>-</v>
      </c>
      <c r="C65" s="30">
        <v>0</v>
      </c>
      <c r="D65" s="26">
        <f>SUM('Julio 2019'!$H65:$AL65)</f>
        <v>0</v>
      </c>
      <c r="E65" s="26">
        <f t="shared" si="11"/>
        <v>0</v>
      </c>
      <c r="F65" s="28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</row>
    <row r="66" spans="1:38" ht="14">
      <c r="A66" s="1"/>
      <c r="B66" s="5" t="str">
        <f>Categorias!B62</f>
        <v>-</v>
      </c>
      <c r="C66" s="30">
        <v>0</v>
      </c>
      <c r="D66" s="26">
        <f>SUM('Julio 2019'!$H66:$AL66)</f>
        <v>0</v>
      </c>
      <c r="E66" s="26">
        <f t="shared" si="11"/>
        <v>0</v>
      </c>
      <c r="F66" s="28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</row>
    <row r="67" spans="1:38" ht="14">
      <c r="A67" s="1"/>
      <c r="B67" s="8"/>
      <c r="C67" s="29"/>
      <c r="D67" s="29"/>
      <c r="E67" s="29"/>
      <c r="F67" s="1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</row>
    <row r="68" spans="1:38" ht="14">
      <c r="A68" s="1"/>
      <c r="B68" s="4" t="e">
        <f>Categorias!#REF!</f>
        <v>#REF!</v>
      </c>
      <c r="C68" s="22">
        <f t="shared" ref="C68:E68" si="12">SUM(C69:C75)</f>
        <v>0</v>
      </c>
      <c r="D68" s="22">
        <f t="shared" si="12"/>
        <v>0</v>
      </c>
      <c r="E68" s="22">
        <f t="shared" si="12"/>
        <v>0</v>
      </c>
      <c r="F68" s="23"/>
      <c r="H68" s="24" t="s">
        <v>73</v>
      </c>
      <c r="I68" s="24" t="s">
        <v>74</v>
      </c>
      <c r="J68" s="24" t="s">
        <v>75</v>
      </c>
      <c r="K68" s="24" t="s">
        <v>76</v>
      </c>
      <c r="L68" s="24" t="s">
        <v>77</v>
      </c>
      <c r="M68" s="24" t="s">
        <v>78</v>
      </c>
      <c r="N68" s="24" t="s">
        <v>79</v>
      </c>
      <c r="O68" s="24" t="s">
        <v>80</v>
      </c>
      <c r="P68" s="24" t="s">
        <v>81</v>
      </c>
      <c r="Q68" s="24" t="s">
        <v>82</v>
      </c>
      <c r="R68" s="24" t="s">
        <v>83</v>
      </c>
      <c r="S68" s="24" t="s">
        <v>84</v>
      </c>
      <c r="T68" s="24" t="s">
        <v>85</v>
      </c>
      <c r="U68" s="24" t="s">
        <v>86</v>
      </c>
      <c r="V68" s="24" t="s">
        <v>87</v>
      </c>
      <c r="W68" s="24" t="s">
        <v>88</v>
      </c>
      <c r="X68" s="24" t="s">
        <v>89</v>
      </c>
      <c r="Y68" s="24" t="s">
        <v>90</v>
      </c>
      <c r="Z68" s="24" t="s">
        <v>91</v>
      </c>
      <c r="AA68" s="24" t="s">
        <v>92</v>
      </c>
      <c r="AB68" s="24" t="s">
        <v>93</v>
      </c>
      <c r="AC68" s="24" t="s">
        <v>94</v>
      </c>
      <c r="AD68" s="24" t="s">
        <v>95</v>
      </c>
      <c r="AE68" s="24" t="s">
        <v>96</v>
      </c>
      <c r="AF68" s="24" t="s">
        <v>97</v>
      </c>
      <c r="AG68" s="24" t="s">
        <v>98</v>
      </c>
      <c r="AH68" s="24" t="s">
        <v>99</v>
      </c>
      <c r="AI68" s="24" t="s">
        <v>100</v>
      </c>
      <c r="AJ68" s="24" t="s">
        <v>101</v>
      </c>
      <c r="AK68" s="24" t="s">
        <v>102</v>
      </c>
      <c r="AL68" s="24" t="s">
        <v>103</v>
      </c>
    </row>
    <row r="69" spans="1:38" ht="14">
      <c r="A69" s="1"/>
      <c r="B69" s="5" t="e">
        <f>Categorias!#REF!</f>
        <v>#REF!</v>
      </c>
      <c r="C69" s="30">
        <v>0</v>
      </c>
      <c r="D69" s="26">
        <f>SUM('Julio 2019'!$H69:$AL69)</f>
        <v>0</v>
      </c>
      <c r="E69" s="26">
        <f t="shared" ref="E69:E75" si="13">C69-D69</f>
        <v>0</v>
      </c>
      <c r="F69" s="28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</row>
    <row r="70" spans="1:38" ht="14">
      <c r="A70" s="1"/>
      <c r="B70" s="5" t="e">
        <f>Categorias!#REF!</f>
        <v>#REF!</v>
      </c>
      <c r="C70" s="30">
        <v>0</v>
      </c>
      <c r="D70" s="26">
        <f>SUM('Julio 2019'!$H70:$AL70)</f>
        <v>0</v>
      </c>
      <c r="E70" s="26">
        <f t="shared" si="13"/>
        <v>0</v>
      </c>
      <c r="F70" s="28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</row>
    <row r="71" spans="1:38" ht="14">
      <c r="A71" s="1"/>
      <c r="B71" s="5" t="e">
        <f>Categorias!#REF!</f>
        <v>#REF!</v>
      </c>
      <c r="C71" s="30">
        <v>0</v>
      </c>
      <c r="D71" s="26">
        <f>SUM('Julio 2019'!$H71:$AL71)</f>
        <v>0</v>
      </c>
      <c r="E71" s="26">
        <f t="shared" si="13"/>
        <v>0</v>
      </c>
      <c r="F71" s="28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</row>
    <row r="72" spans="1:38" ht="14">
      <c r="A72" s="1"/>
      <c r="B72" s="5" t="e">
        <f>Categorias!#REF!</f>
        <v>#REF!</v>
      </c>
      <c r="C72" s="30">
        <v>0</v>
      </c>
      <c r="D72" s="26">
        <f>SUM('Julio 2019'!$H72:$AL72)</f>
        <v>0</v>
      </c>
      <c r="E72" s="26">
        <f t="shared" si="13"/>
        <v>0</v>
      </c>
      <c r="F72" s="28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</row>
    <row r="73" spans="1:38" ht="14">
      <c r="A73" s="1"/>
      <c r="B73" s="5" t="e">
        <f>Categorias!#REF!</f>
        <v>#REF!</v>
      </c>
      <c r="C73" s="30">
        <v>0</v>
      </c>
      <c r="D73" s="26">
        <f>SUM('Julio 2019'!$H73:$AL73)</f>
        <v>0</v>
      </c>
      <c r="E73" s="26">
        <f t="shared" si="13"/>
        <v>0</v>
      </c>
      <c r="F73" s="28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</row>
    <row r="74" spans="1:38" ht="14">
      <c r="A74" s="1"/>
      <c r="B74" s="5" t="e">
        <f>Categorias!#REF!</f>
        <v>#REF!</v>
      </c>
      <c r="C74" s="30">
        <v>0</v>
      </c>
      <c r="D74" s="26">
        <f>SUM('Julio 2019'!$H74:$AL74)</f>
        <v>0</v>
      </c>
      <c r="E74" s="26">
        <f t="shared" si="13"/>
        <v>0</v>
      </c>
      <c r="F74" s="28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</row>
    <row r="75" spans="1:38" ht="14">
      <c r="A75" s="1"/>
      <c r="B75" s="5" t="e">
        <f>Categorias!#REF!</f>
        <v>#REF!</v>
      </c>
      <c r="C75" s="30">
        <v>0</v>
      </c>
      <c r="D75" s="26">
        <f>SUM('Julio 2019'!$H75:$AL75)</f>
        <v>0</v>
      </c>
      <c r="E75" s="26">
        <f t="shared" si="13"/>
        <v>0</v>
      </c>
      <c r="F75" s="28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</row>
    <row r="76" spans="1:38" ht="14">
      <c r="A76" s="1"/>
      <c r="B76" s="9"/>
      <c r="C76" s="29"/>
      <c r="D76" s="29"/>
      <c r="E76" s="29"/>
      <c r="F76" s="1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</row>
    <row r="77" spans="1:38" ht="14">
      <c r="A77" s="1"/>
      <c r="B77" s="4" t="str">
        <f>Categorias!B65</f>
        <v>TRANSPORTE</v>
      </c>
      <c r="C77" s="22">
        <f t="shared" ref="C77:E77" si="14">SUM(C78:C86)</f>
        <v>0</v>
      </c>
      <c r="D77" s="22">
        <f t="shared" si="14"/>
        <v>0</v>
      </c>
      <c r="E77" s="22">
        <f t="shared" si="14"/>
        <v>0</v>
      </c>
      <c r="F77" s="23"/>
      <c r="H77" s="24" t="s">
        <v>73</v>
      </c>
      <c r="I77" s="24" t="s">
        <v>74</v>
      </c>
      <c r="J77" s="24" t="s">
        <v>75</v>
      </c>
      <c r="K77" s="24" t="s">
        <v>76</v>
      </c>
      <c r="L77" s="24" t="s">
        <v>77</v>
      </c>
      <c r="M77" s="24" t="s">
        <v>78</v>
      </c>
      <c r="N77" s="24" t="s">
        <v>79</v>
      </c>
      <c r="O77" s="24" t="s">
        <v>80</v>
      </c>
      <c r="P77" s="24" t="s">
        <v>81</v>
      </c>
      <c r="Q77" s="24" t="s">
        <v>82</v>
      </c>
      <c r="R77" s="24" t="s">
        <v>83</v>
      </c>
      <c r="S77" s="24" t="s">
        <v>84</v>
      </c>
      <c r="T77" s="24" t="s">
        <v>85</v>
      </c>
      <c r="U77" s="24" t="s">
        <v>86</v>
      </c>
      <c r="V77" s="24" t="s">
        <v>87</v>
      </c>
      <c r="W77" s="24" t="s">
        <v>88</v>
      </c>
      <c r="X77" s="24" t="s">
        <v>89</v>
      </c>
      <c r="Y77" s="24" t="s">
        <v>90</v>
      </c>
      <c r="Z77" s="24" t="s">
        <v>91</v>
      </c>
      <c r="AA77" s="24" t="s">
        <v>92</v>
      </c>
      <c r="AB77" s="24" t="s">
        <v>93</v>
      </c>
      <c r="AC77" s="24" t="s">
        <v>94</v>
      </c>
      <c r="AD77" s="24" t="s">
        <v>95</v>
      </c>
      <c r="AE77" s="24" t="s">
        <v>96</v>
      </c>
      <c r="AF77" s="24" t="s">
        <v>97</v>
      </c>
      <c r="AG77" s="24" t="s">
        <v>98</v>
      </c>
      <c r="AH77" s="24" t="s">
        <v>99</v>
      </c>
      <c r="AI77" s="24" t="s">
        <v>100</v>
      </c>
      <c r="AJ77" s="24" t="s">
        <v>101</v>
      </c>
      <c r="AK77" s="24" t="s">
        <v>102</v>
      </c>
      <c r="AL77" s="24" t="s">
        <v>103</v>
      </c>
    </row>
    <row r="78" spans="1:38" ht="14">
      <c r="A78" s="1"/>
      <c r="B78" s="5" t="str">
        <f>Categorias!B66</f>
        <v>Combustible</v>
      </c>
      <c r="C78" s="30">
        <v>0</v>
      </c>
      <c r="D78" s="26">
        <f>SUM('Julio 2019'!$H78:$AL78)</f>
        <v>0</v>
      </c>
      <c r="E78" s="26">
        <f t="shared" ref="E78:E86" si="15">C78-D78</f>
        <v>0</v>
      </c>
      <c r="F78" s="28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</row>
    <row r="79" spans="1:38" ht="14">
      <c r="A79" s="1"/>
      <c r="B79" s="5" t="str">
        <f>Categorias!B67</f>
        <v>Transporte urbano/taxis</v>
      </c>
      <c r="C79" s="30">
        <v>0</v>
      </c>
      <c r="D79" s="26">
        <f>SUM('Julio 2019'!$H79:$AL79)</f>
        <v>0</v>
      </c>
      <c r="E79" s="26">
        <f t="shared" si="15"/>
        <v>0</v>
      </c>
      <c r="F79" s="28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</row>
    <row r="80" spans="1:38" ht="14">
      <c r="A80" s="1"/>
      <c r="B80" s="5" t="str">
        <f>Categorias!B68</f>
        <v>Reparación</v>
      </c>
      <c r="C80" s="30">
        <v>0</v>
      </c>
      <c r="D80" s="26">
        <f>SUM('Julio 2019'!$H80:$AL80)</f>
        <v>0</v>
      </c>
      <c r="E80" s="26">
        <f t="shared" si="15"/>
        <v>0</v>
      </c>
      <c r="F80" s="28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</row>
    <row r="81" spans="1:38" ht="14">
      <c r="A81" s="1"/>
      <c r="B81" s="5" t="str">
        <f>Categorias!B69</f>
        <v xml:space="preserve"> cambio llantas</v>
      </c>
      <c r="C81" s="30">
        <v>0</v>
      </c>
      <c r="D81" s="26">
        <f>SUM('Julio 2019'!$H81:$AL81)</f>
        <v>0</v>
      </c>
      <c r="E81" s="26">
        <f t="shared" si="15"/>
        <v>0</v>
      </c>
      <c r="F81" s="28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</row>
    <row r="82" spans="1:38" ht="14">
      <c r="A82" s="1"/>
      <c r="B82" s="5" t="str">
        <f>Categorias!B70</f>
        <v xml:space="preserve">Lavado </v>
      </c>
      <c r="C82" s="30">
        <v>0</v>
      </c>
      <c r="D82" s="26">
        <f>SUM('Julio 2019'!$H82:$AL82)</f>
        <v>0</v>
      </c>
      <c r="E82" s="26">
        <f t="shared" si="15"/>
        <v>0</v>
      </c>
      <c r="F82" s="28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</row>
    <row r="83" spans="1:38" ht="14">
      <c r="A83" s="1"/>
      <c r="B83" s="5" t="str">
        <f>Categorias!B71</f>
        <v>Seguro</v>
      </c>
      <c r="C83" s="30">
        <v>0</v>
      </c>
      <c r="D83" s="26">
        <f>SUM('Julio 2019'!$H83:$AL83)</f>
        <v>0</v>
      </c>
      <c r="E83" s="26">
        <f t="shared" si="15"/>
        <v>0</v>
      </c>
      <c r="F83" s="28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</row>
    <row r="84" spans="1:38" ht="14">
      <c r="A84" s="1"/>
      <c r="B84" s="5" t="str">
        <f>Categorias!B72</f>
        <v>Cambio de aceite</v>
      </c>
      <c r="C84" s="30">
        <v>0</v>
      </c>
      <c r="D84" s="26">
        <f>SUM('Julio 2019'!$H84:$AL84)</f>
        <v>0</v>
      </c>
      <c r="E84" s="26">
        <f t="shared" si="15"/>
        <v>0</v>
      </c>
      <c r="F84" s="28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</row>
    <row r="85" spans="1:38" ht="14">
      <c r="A85" s="1"/>
      <c r="B85" s="5" t="str">
        <f>Categorias!B73</f>
        <v>RETEVE</v>
      </c>
      <c r="C85" s="30">
        <v>0</v>
      </c>
      <c r="D85" s="26">
        <f>SUM('Julio 2019'!$H85:$AL85)</f>
        <v>0</v>
      </c>
      <c r="E85" s="26">
        <f t="shared" si="15"/>
        <v>0</v>
      </c>
      <c r="F85" s="28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</row>
    <row r="86" spans="1:38" ht="14">
      <c r="A86" s="1"/>
      <c r="B86" s="5" t="str">
        <f>Categorias!B74</f>
        <v>-</v>
      </c>
      <c r="C86" s="30">
        <v>0</v>
      </c>
      <c r="D86" s="26">
        <f>SUM('Julio 2019'!$H86:$AL86)</f>
        <v>0</v>
      </c>
      <c r="E86" s="26">
        <f t="shared" si="15"/>
        <v>0</v>
      </c>
      <c r="F86" s="28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</row>
    <row r="87" spans="1:38" ht="14">
      <c r="A87" s="1"/>
      <c r="B87" s="9"/>
      <c r="C87" s="29"/>
      <c r="D87" s="29"/>
      <c r="E87" s="29"/>
      <c r="F87" s="1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</row>
    <row r="88" spans="1:38" ht="14">
      <c r="A88" s="1"/>
      <c r="B88" s="4" t="str">
        <f>Categorias!B76</f>
        <v>No imprescindible HIGIENE</v>
      </c>
      <c r="C88" s="22">
        <f t="shared" ref="C88:E88" si="16">SUM(C89:C95)</f>
        <v>0</v>
      </c>
      <c r="D88" s="22">
        <f t="shared" si="16"/>
        <v>0</v>
      </c>
      <c r="E88" s="22">
        <f t="shared" si="16"/>
        <v>0</v>
      </c>
      <c r="F88" s="23"/>
      <c r="H88" s="24" t="s">
        <v>73</v>
      </c>
      <c r="I88" s="24" t="s">
        <v>74</v>
      </c>
      <c r="J88" s="24" t="s">
        <v>75</v>
      </c>
      <c r="K88" s="24" t="s">
        <v>76</v>
      </c>
      <c r="L88" s="24" t="s">
        <v>77</v>
      </c>
      <c r="M88" s="24" t="s">
        <v>78</v>
      </c>
      <c r="N88" s="24" t="s">
        <v>79</v>
      </c>
      <c r="O88" s="24" t="s">
        <v>80</v>
      </c>
      <c r="P88" s="24" t="s">
        <v>81</v>
      </c>
      <c r="Q88" s="24" t="s">
        <v>82</v>
      </c>
      <c r="R88" s="24" t="s">
        <v>83</v>
      </c>
      <c r="S88" s="24" t="s">
        <v>84</v>
      </c>
      <c r="T88" s="24" t="s">
        <v>85</v>
      </c>
      <c r="U88" s="24" t="s">
        <v>86</v>
      </c>
      <c r="V88" s="24" t="s">
        <v>87</v>
      </c>
      <c r="W88" s="24" t="s">
        <v>88</v>
      </c>
      <c r="X88" s="24" t="s">
        <v>89</v>
      </c>
      <c r="Y88" s="24" t="s">
        <v>90</v>
      </c>
      <c r="Z88" s="24" t="s">
        <v>91</v>
      </c>
      <c r="AA88" s="24" t="s">
        <v>92</v>
      </c>
      <c r="AB88" s="24" t="s">
        <v>93</v>
      </c>
      <c r="AC88" s="24" t="s">
        <v>94</v>
      </c>
      <c r="AD88" s="24" t="s">
        <v>95</v>
      </c>
      <c r="AE88" s="24" t="s">
        <v>96</v>
      </c>
      <c r="AF88" s="24" t="s">
        <v>97</v>
      </c>
      <c r="AG88" s="24" t="s">
        <v>98</v>
      </c>
      <c r="AH88" s="24" t="s">
        <v>99</v>
      </c>
      <c r="AI88" s="24" t="s">
        <v>100</v>
      </c>
      <c r="AJ88" s="24" t="s">
        <v>101</v>
      </c>
      <c r="AK88" s="24" t="s">
        <v>102</v>
      </c>
      <c r="AL88" s="24" t="s">
        <v>103</v>
      </c>
    </row>
    <row r="89" spans="1:38" ht="14">
      <c r="A89" s="1"/>
      <c r="B89" s="5" t="str">
        <f>Categorias!B77</f>
        <v>Cosmeticos</v>
      </c>
      <c r="C89" s="30">
        <v>0</v>
      </c>
      <c r="D89" s="26">
        <f>SUM('Julio 2019'!$H89:$AL89)</f>
        <v>0</v>
      </c>
      <c r="E89" s="26">
        <f t="shared" ref="E89:E95" si="17">C89-D89</f>
        <v>0</v>
      </c>
      <c r="F89" s="28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</row>
    <row r="90" spans="1:38" ht="14">
      <c r="A90" s="1"/>
      <c r="B90" s="5" t="str">
        <f>Categorias!B78</f>
        <v>Peluquería / S. Belleza</v>
      </c>
      <c r="C90" s="30">
        <v>0</v>
      </c>
      <c r="D90" s="26">
        <f>SUM('Julio 2019'!$H90:$AL90)</f>
        <v>0</v>
      </c>
      <c r="E90" s="26">
        <f t="shared" si="17"/>
        <v>0</v>
      </c>
      <c r="F90" s="28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</row>
    <row r="91" spans="1:38" ht="14">
      <c r="A91" s="1"/>
      <c r="B91" s="5" t="str">
        <f>Categorias!B79</f>
        <v>Lavanderia</v>
      </c>
      <c r="C91" s="30">
        <v>0</v>
      </c>
      <c r="D91" s="26">
        <f>SUM('Julio 2019'!$H91:$AL91)</f>
        <v>0</v>
      </c>
      <c r="E91" s="26">
        <f t="shared" si="17"/>
        <v>0</v>
      </c>
      <c r="F91" s="28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</row>
    <row r="92" spans="1:38" ht="14">
      <c r="A92" s="1"/>
      <c r="B92" s="5" t="str">
        <f>Categorias!B80</f>
        <v xml:space="preserve">Productos de limpieza </v>
      </c>
      <c r="C92" s="30">
        <v>0</v>
      </c>
      <c r="D92" s="26">
        <f>SUM('Julio 2019'!$H92:$AL92)</f>
        <v>0</v>
      </c>
      <c r="E92" s="26">
        <f t="shared" si="17"/>
        <v>0</v>
      </c>
      <c r="F92" s="28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</row>
    <row r="93" spans="1:38" ht="14">
      <c r="A93" s="1"/>
      <c r="B93" s="5" t="str">
        <f>Categorias!B81</f>
        <v>Otros</v>
      </c>
      <c r="C93" s="30">
        <v>0</v>
      </c>
      <c r="D93" s="26">
        <f>SUM('Julio 2019'!$H93:$AL93)</f>
        <v>0</v>
      </c>
      <c r="E93" s="26">
        <f t="shared" si="17"/>
        <v>0</v>
      </c>
      <c r="F93" s="28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</row>
    <row r="94" spans="1:38" ht="14">
      <c r="A94" s="1"/>
      <c r="B94" s="5" t="str">
        <f>Categorias!B82</f>
        <v>-</v>
      </c>
      <c r="C94" s="30">
        <v>0</v>
      </c>
      <c r="D94" s="26">
        <f>SUM('Julio 2019'!$H94:$AL94)</f>
        <v>0</v>
      </c>
      <c r="E94" s="26">
        <f t="shared" si="17"/>
        <v>0</v>
      </c>
      <c r="F94" s="28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</row>
    <row r="95" spans="1:38" ht="14">
      <c r="A95" s="1"/>
      <c r="B95" s="5" t="str">
        <f>Categorias!B83</f>
        <v>-</v>
      </c>
      <c r="C95" s="30">
        <v>0</v>
      </c>
      <c r="D95" s="26">
        <f>SUM('Julio 2019'!$H95:$AL95)</f>
        <v>0</v>
      </c>
      <c r="E95" s="26">
        <f t="shared" si="17"/>
        <v>0</v>
      </c>
      <c r="F95" s="28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</row>
    <row r="96" spans="1:38" ht="14">
      <c r="A96" s="1"/>
      <c r="B96" s="10"/>
      <c r="C96" s="38"/>
      <c r="D96" s="29"/>
      <c r="E96" s="29"/>
      <c r="F96" s="31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</row>
    <row r="97" spans="1:38" ht="14">
      <c r="A97" s="1"/>
      <c r="B97" s="4" t="str">
        <f>Categorias!B85</f>
        <v>No Imprescindible NIÑOS</v>
      </c>
      <c r="C97" s="22">
        <f t="shared" ref="C97:E97" si="18">SUM(C98:C105)</f>
        <v>0</v>
      </c>
      <c r="D97" s="22">
        <f t="shared" si="18"/>
        <v>0</v>
      </c>
      <c r="E97" s="22">
        <f t="shared" si="18"/>
        <v>0</v>
      </c>
      <c r="F97" s="23"/>
      <c r="H97" s="24" t="s">
        <v>73</v>
      </c>
      <c r="I97" s="24" t="s">
        <v>74</v>
      </c>
      <c r="J97" s="24" t="s">
        <v>75</v>
      </c>
      <c r="K97" s="24" t="s">
        <v>76</v>
      </c>
      <c r="L97" s="24" t="s">
        <v>77</v>
      </c>
      <c r="M97" s="24" t="s">
        <v>78</v>
      </c>
      <c r="N97" s="24" t="s">
        <v>79</v>
      </c>
      <c r="O97" s="24" t="s">
        <v>80</v>
      </c>
      <c r="P97" s="24" t="s">
        <v>81</v>
      </c>
      <c r="Q97" s="24" t="s">
        <v>82</v>
      </c>
      <c r="R97" s="24" t="s">
        <v>83</v>
      </c>
      <c r="S97" s="24" t="s">
        <v>84</v>
      </c>
      <c r="T97" s="24" t="s">
        <v>85</v>
      </c>
      <c r="U97" s="24" t="s">
        <v>86</v>
      </c>
      <c r="V97" s="24" t="s">
        <v>87</v>
      </c>
      <c r="W97" s="24" t="s">
        <v>88</v>
      </c>
      <c r="X97" s="24" t="s">
        <v>89</v>
      </c>
      <c r="Y97" s="24" t="s">
        <v>90</v>
      </c>
      <c r="Z97" s="24" t="s">
        <v>91</v>
      </c>
      <c r="AA97" s="24" t="s">
        <v>92</v>
      </c>
      <c r="AB97" s="24" t="s">
        <v>93</v>
      </c>
      <c r="AC97" s="24" t="s">
        <v>94</v>
      </c>
      <c r="AD97" s="24" t="s">
        <v>95</v>
      </c>
      <c r="AE97" s="24" t="s">
        <v>96</v>
      </c>
      <c r="AF97" s="24" t="s">
        <v>97</v>
      </c>
      <c r="AG97" s="24" t="s">
        <v>98</v>
      </c>
      <c r="AH97" s="24" t="s">
        <v>99</v>
      </c>
      <c r="AI97" s="24" t="s">
        <v>100</v>
      </c>
      <c r="AJ97" s="24" t="s">
        <v>101</v>
      </c>
      <c r="AK97" s="24" t="s">
        <v>102</v>
      </c>
      <c r="AL97" s="24" t="s">
        <v>103</v>
      </c>
    </row>
    <row r="98" spans="1:38" ht="14">
      <c r="A98" s="1"/>
      <c r="B98" s="5" t="str">
        <f>Categorias!B86</f>
        <v>Niñera</v>
      </c>
      <c r="C98" s="30">
        <v>0</v>
      </c>
      <c r="D98" s="26">
        <f>SUM('Julio 2019'!$H98:$AL98)</f>
        <v>0</v>
      </c>
      <c r="E98" s="26">
        <f t="shared" ref="E98:E105" si="19">C98-D98</f>
        <v>0</v>
      </c>
      <c r="F98" s="28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</row>
    <row r="99" spans="1:38" ht="14">
      <c r="A99" s="1"/>
      <c r="B99" s="5" t="str">
        <f>Categorias!B87</f>
        <v>Gastos de escuela</v>
      </c>
      <c r="C99" s="30">
        <v>0</v>
      </c>
      <c r="D99" s="26">
        <f>SUM('Julio 2019'!$H99:$AL99)</f>
        <v>0</v>
      </c>
      <c r="E99" s="26">
        <f t="shared" si="19"/>
        <v>0</v>
      </c>
      <c r="F99" s="28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</row>
    <row r="100" spans="1:38" ht="14">
      <c r="A100" s="1"/>
      <c r="B100" s="5" t="str">
        <f>Categorias!B88</f>
        <v>Viajes escolares</v>
      </c>
      <c r="C100" s="30">
        <v>0</v>
      </c>
      <c r="D100" s="26">
        <f>SUM('Julio 2019'!$H100:$AL100)</f>
        <v>0</v>
      </c>
      <c r="E100" s="26">
        <f t="shared" si="19"/>
        <v>0</v>
      </c>
      <c r="F100" s="28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</row>
    <row r="101" spans="1:38" ht="14">
      <c r="A101" s="1"/>
      <c r="B101" s="5" t="str">
        <f>Categorias!B89</f>
        <v>Jugetes/juegos</v>
      </c>
      <c r="C101" s="30">
        <v>0</v>
      </c>
      <c r="D101" s="26">
        <f>SUM('Julio 2019'!$H101:$AL101)</f>
        <v>0</v>
      </c>
      <c r="E101" s="26">
        <f t="shared" si="19"/>
        <v>0</v>
      </c>
      <c r="F101" s="28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</row>
    <row r="102" spans="1:38" ht="14">
      <c r="A102" s="1"/>
      <c r="B102" s="5" t="str">
        <f>Categorias!B90</f>
        <v>Clases adicionales</v>
      </c>
      <c r="C102" s="30">
        <v>0</v>
      </c>
      <c r="D102" s="26">
        <f>SUM('Julio 2019'!$H102:$AL102)</f>
        <v>0</v>
      </c>
      <c r="E102" s="26">
        <f t="shared" si="19"/>
        <v>0</v>
      </c>
      <c r="F102" s="28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</row>
    <row r="103" spans="1:38" ht="14">
      <c r="A103" s="1"/>
      <c r="B103" s="5" t="str">
        <f>Categorias!B91</f>
        <v>Otros</v>
      </c>
      <c r="C103" s="30">
        <v>0</v>
      </c>
      <c r="D103" s="26">
        <f>SUM('Julio 2019'!$H103:$AL103)</f>
        <v>0</v>
      </c>
      <c r="E103" s="26">
        <f t="shared" si="19"/>
        <v>0</v>
      </c>
      <c r="F103" s="28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</row>
    <row r="104" spans="1:38" ht="14">
      <c r="A104" s="1"/>
      <c r="B104" s="5" t="str">
        <f>Categorias!B92</f>
        <v>-</v>
      </c>
      <c r="C104" s="30">
        <v>0</v>
      </c>
      <c r="D104" s="26">
        <f>SUM('Julio 2019'!$H104:$AL104)</f>
        <v>0</v>
      </c>
      <c r="E104" s="26">
        <f t="shared" si="19"/>
        <v>0</v>
      </c>
      <c r="F104" s="28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</row>
    <row r="105" spans="1:38" ht="14">
      <c r="A105" s="1"/>
      <c r="B105" s="5" t="str">
        <f>Categorias!B93</f>
        <v>-</v>
      </c>
      <c r="C105" s="30">
        <v>0</v>
      </c>
      <c r="D105" s="26">
        <f>SUM('Julio 2019'!$H105:$AL105)</f>
        <v>0</v>
      </c>
      <c r="E105" s="26">
        <f t="shared" si="19"/>
        <v>0</v>
      </c>
      <c r="F105" s="28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</row>
    <row r="106" spans="1:38" ht="14">
      <c r="A106" s="1"/>
      <c r="B106" s="10"/>
      <c r="C106" s="29"/>
      <c r="D106" s="29"/>
      <c r="E106" s="29"/>
      <c r="F106" s="31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</row>
    <row r="107" spans="1:38" ht="14">
      <c r="A107" s="1"/>
      <c r="B107" s="4" t="str">
        <f>Categorias!B95</f>
        <v>NO Imprescindible Educación</v>
      </c>
      <c r="C107" s="22">
        <f t="shared" ref="C107:E107" si="20">SUM(C108:C113)</f>
        <v>0</v>
      </c>
      <c r="D107" s="22">
        <f t="shared" si="20"/>
        <v>0</v>
      </c>
      <c r="E107" s="22">
        <f t="shared" si="20"/>
        <v>0</v>
      </c>
      <c r="F107" s="23"/>
      <c r="H107" s="24" t="s">
        <v>73</v>
      </c>
      <c r="I107" s="24" t="s">
        <v>74</v>
      </c>
      <c r="J107" s="24" t="s">
        <v>75</v>
      </c>
      <c r="K107" s="24" t="s">
        <v>76</v>
      </c>
      <c r="L107" s="24" t="s">
        <v>77</v>
      </c>
      <c r="M107" s="24" t="s">
        <v>78</v>
      </c>
      <c r="N107" s="24" t="s">
        <v>79</v>
      </c>
      <c r="O107" s="24" t="s">
        <v>80</v>
      </c>
      <c r="P107" s="24" t="s">
        <v>81</v>
      </c>
      <c r="Q107" s="24" t="s">
        <v>82</v>
      </c>
      <c r="R107" s="24" t="s">
        <v>83</v>
      </c>
      <c r="S107" s="24" t="s">
        <v>84</v>
      </c>
      <c r="T107" s="24" t="s">
        <v>85</v>
      </c>
      <c r="U107" s="24" t="s">
        <v>86</v>
      </c>
      <c r="V107" s="24" t="s">
        <v>87</v>
      </c>
      <c r="W107" s="24" t="s">
        <v>88</v>
      </c>
      <c r="X107" s="24" t="s">
        <v>89</v>
      </c>
      <c r="Y107" s="24" t="s">
        <v>90</v>
      </c>
      <c r="Z107" s="24" t="s">
        <v>91</v>
      </c>
      <c r="AA107" s="24" t="s">
        <v>92</v>
      </c>
      <c r="AB107" s="24" t="s">
        <v>93</v>
      </c>
      <c r="AC107" s="24" t="s">
        <v>94</v>
      </c>
      <c r="AD107" s="24" t="s">
        <v>95</v>
      </c>
      <c r="AE107" s="24" t="s">
        <v>96</v>
      </c>
      <c r="AF107" s="24" t="s">
        <v>97</v>
      </c>
      <c r="AG107" s="24" t="s">
        <v>98</v>
      </c>
      <c r="AH107" s="24" t="s">
        <v>99</v>
      </c>
      <c r="AI107" s="24" t="s">
        <v>100</v>
      </c>
      <c r="AJ107" s="24" t="s">
        <v>101</v>
      </c>
      <c r="AK107" s="24" t="s">
        <v>102</v>
      </c>
      <c r="AL107" s="24" t="s">
        <v>103</v>
      </c>
    </row>
    <row r="108" spans="1:38" ht="14">
      <c r="A108" s="1"/>
      <c r="B108" s="5" t="str">
        <f>Categorias!B96</f>
        <v>Libros</v>
      </c>
      <c r="C108" s="30">
        <v>0</v>
      </c>
      <c r="D108" s="26">
        <f>SUM('Julio 2019'!$H108:$AL108)</f>
        <v>0</v>
      </c>
      <c r="E108" s="26">
        <f t="shared" ref="E108:E113" si="21">C108-D108</f>
        <v>0</v>
      </c>
      <c r="F108" s="28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</row>
    <row r="109" spans="1:38" ht="14">
      <c r="A109" s="1"/>
      <c r="B109" s="5" t="str">
        <f>Categorias!B97</f>
        <v>Cursos/formación</v>
      </c>
      <c r="C109" s="30">
        <v>0</v>
      </c>
      <c r="D109" s="26">
        <f>SUM('Julio 2019'!$H109:$AL109)</f>
        <v>0</v>
      </c>
      <c r="E109" s="26">
        <f t="shared" si="21"/>
        <v>0</v>
      </c>
      <c r="F109" s="28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</row>
    <row r="110" spans="1:38" ht="14">
      <c r="A110" s="1"/>
      <c r="B110" s="5" t="str">
        <f>Categorias!B98</f>
        <v>Aprendizaje de idioma</v>
      </c>
      <c r="C110" s="30">
        <v>0</v>
      </c>
      <c r="D110" s="26">
        <f>SUM('Julio 2019'!$H110:$AL110)</f>
        <v>0</v>
      </c>
      <c r="E110" s="26">
        <f t="shared" si="21"/>
        <v>0</v>
      </c>
      <c r="F110" s="28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</row>
    <row r="111" spans="1:38" ht="14">
      <c r="A111" s="1"/>
      <c r="B111" s="5" t="str">
        <f>Categorias!B99</f>
        <v>Clases adicionales</v>
      </c>
      <c r="C111" s="30">
        <v>0</v>
      </c>
      <c r="D111" s="26">
        <f>SUM('Julio 2019'!$H111:$AL111)</f>
        <v>0</v>
      </c>
      <c r="E111" s="26">
        <f t="shared" si="21"/>
        <v>0</v>
      </c>
      <c r="F111" s="28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</row>
    <row r="112" spans="1:38" ht="14">
      <c r="A112" s="1"/>
      <c r="B112" s="5" t="str">
        <f>Categorias!B100</f>
        <v>-</v>
      </c>
      <c r="C112" s="30">
        <v>0</v>
      </c>
      <c r="D112" s="26">
        <f>SUM('Julio 2019'!$H112:$AL112)</f>
        <v>0</v>
      </c>
      <c r="E112" s="26">
        <f t="shared" si="21"/>
        <v>0</v>
      </c>
      <c r="F112" s="28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</row>
    <row r="113" spans="1:38" ht="14">
      <c r="A113" s="1"/>
      <c r="B113" s="5" t="str">
        <f>Categorias!B101</f>
        <v>-</v>
      </c>
      <c r="C113" s="30">
        <v>0</v>
      </c>
      <c r="D113" s="26">
        <f>SUM('Julio 2019'!$H113:$AL113)</f>
        <v>0</v>
      </c>
      <c r="E113" s="26">
        <f t="shared" si="21"/>
        <v>0</v>
      </c>
      <c r="F113" s="28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</row>
    <row r="114" spans="1:38" ht="14">
      <c r="A114" s="1"/>
      <c r="B114" s="10"/>
      <c r="C114" s="29"/>
      <c r="D114" s="29"/>
      <c r="E114" s="29"/>
      <c r="F114" s="1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</row>
    <row r="115" spans="1:38" ht="14">
      <c r="A115" s="1"/>
      <c r="B115" s="4" t="str">
        <f>Categorias!B103</f>
        <v>SE PUEDE QUITAR Entrenimiento</v>
      </c>
      <c r="C115" s="22">
        <f t="shared" ref="C115:E115" si="22">SUM(C116:C124)</f>
        <v>0</v>
      </c>
      <c r="D115" s="22">
        <f t="shared" si="22"/>
        <v>0</v>
      </c>
      <c r="E115" s="22">
        <f t="shared" si="22"/>
        <v>0</v>
      </c>
      <c r="F115" s="23"/>
      <c r="H115" s="24" t="s">
        <v>73</v>
      </c>
      <c r="I115" s="24" t="s">
        <v>74</v>
      </c>
      <c r="J115" s="24" t="s">
        <v>75</v>
      </c>
      <c r="K115" s="24" t="s">
        <v>76</v>
      </c>
      <c r="L115" s="24" t="s">
        <v>77</v>
      </c>
      <c r="M115" s="24" t="s">
        <v>78</v>
      </c>
      <c r="N115" s="24" t="s">
        <v>79</v>
      </c>
      <c r="O115" s="24" t="s">
        <v>80</v>
      </c>
      <c r="P115" s="24" t="s">
        <v>81</v>
      </c>
      <c r="Q115" s="24" t="s">
        <v>82</v>
      </c>
      <c r="R115" s="24" t="s">
        <v>83</v>
      </c>
      <c r="S115" s="24" t="s">
        <v>84</v>
      </c>
      <c r="T115" s="24" t="s">
        <v>85</v>
      </c>
      <c r="U115" s="24" t="s">
        <v>86</v>
      </c>
      <c r="V115" s="24" t="s">
        <v>87</v>
      </c>
      <c r="W115" s="24" t="s">
        <v>88</v>
      </c>
      <c r="X115" s="24" t="s">
        <v>89</v>
      </c>
      <c r="Y115" s="24" t="s">
        <v>90</v>
      </c>
      <c r="Z115" s="24" t="s">
        <v>91</v>
      </c>
      <c r="AA115" s="24" t="s">
        <v>92</v>
      </c>
      <c r="AB115" s="24" t="s">
        <v>93</v>
      </c>
      <c r="AC115" s="24" t="s">
        <v>94</v>
      </c>
      <c r="AD115" s="24" t="s">
        <v>95</v>
      </c>
      <c r="AE115" s="24" t="s">
        <v>96</v>
      </c>
      <c r="AF115" s="24" t="s">
        <v>97</v>
      </c>
      <c r="AG115" s="24" t="s">
        <v>98</v>
      </c>
      <c r="AH115" s="24" t="s">
        <v>99</v>
      </c>
      <c r="AI115" s="24" t="s">
        <v>100</v>
      </c>
      <c r="AJ115" s="24" t="s">
        <v>101</v>
      </c>
      <c r="AK115" s="24" t="s">
        <v>102</v>
      </c>
      <c r="AL115" s="24" t="s">
        <v>103</v>
      </c>
    </row>
    <row r="116" spans="1:38" ht="14">
      <c r="A116" s="1"/>
      <c r="B116" s="5" t="str">
        <f>Categorias!B104</f>
        <v>Cine/teatro</v>
      </c>
      <c r="C116" s="30">
        <v>0</v>
      </c>
      <c r="D116" s="26">
        <f>SUM('Julio 2019'!$H116:$AL116)</f>
        <v>0</v>
      </c>
      <c r="E116" s="26">
        <f t="shared" ref="E116:E124" si="23">C116-D116</f>
        <v>0</v>
      </c>
      <c r="F116" s="28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</row>
    <row r="117" spans="1:38" ht="14">
      <c r="A117" s="1"/>
      <c r="B117" s="5" t="str">
        <f>Categorias!B105</f>
        <v>Gimnasio/piscina</v>
      </c>
      <c r="C117" s="30">
        <v>0</v>
      </c>
      <c r="D117" s="26">
        <f>SUM('Julio 2019'!$H117:$AL117)</f>
        <v>0</v>
      </c>
      <c r="E117" s="26">
        <f t="shared" si="23"/>
        <v>0</v>
      </c>
      <c r="F117" s="28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</row>
    <row r="118" spans="1:38" ht="14">
      <c r="A118" s="1"/>
      <c r="B118" s="5" t="str">
        <f>Categorias!B106</f>
        <v>Juegos</v>
      </c>
      <c r="C118" s="30">
        <v>0</v>
      </c>
      <c r="D118" s="26">
        <f>SUM('Julio 2019'!$H118:$AL118)</f>
        <v>0</v>
      </c>
      <c r="E118" s="26">
        <f t="shared" si="23"/>
        <v>0</v>
      </c>
      <c r="F118" s="28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</row>
    <row r="119" spans="1:38" ht="14">
      <c r="A119" s="1"/>
      <c r="B119" s="5" t="str">
        <f>Categorias!B107</f>
        <v>Pasatiempo</v>
      </c>
      <c r="C119" s="30">
        <v>0</v>
      </c>
      <c r="D119" s="26">
        <f>SUM('Julio 2019'!$H119:$AL119)</f>
        <v>0</v>
      </c>
      <c r="E119" s="26">
        <f t="shared" si="23"/>
        <v>0</v>
      </c>
      <c r="F119" s="28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</row>
    <row r="120" spans="1:38" ht="14">
      <c r="A120" s="1"/>
      <c r="B120" s="5" t="e">
        <f>Categorias!#REF!</f>
        <v>#REF!</v>
      </c>
      <c r="C120" s="30">
        <v>0</v>
      </c>
      <c r="D120" s="26">
        <f>SUM('Julio 2019'!$H120:$AL120)</f>
        <v>0</v>
      </c>
      <c r="E120" s="26">
        <f t="shared" si="23"/>
        <v>0</v>
      </c>
      <c r="F120" s="28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</row>
    <row r="121" spans="1:38" ht="14">
      <c r="A121" s="1"/>
      <c r="B121" s="5" t="str">
        <f>Categorias!B108</f>
        <v>Suscripciones</v>
      </c>
      <c r="C121" s="30">
        <v>0</v>
      </c>
      <c r="D121" s="26">
        <f>SUM('Julio 2019'!$H121:$AL121)</f>
        <v>0</v>
      </c>
      <c r="E121" s="26">
        <f t="shared" si="23"/>
        <v>0</v>
      </c>
      <c r="F121" s="28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</row>
    <row r="122" spans="1:38" ht="14">
      <c r="A122" s="1"/>
      <c r="B122" s="5" t="str">
        <f>Categorias!B110</f>
        <v>Comidas fuera de casa</v>
      </c>
      <c r="C122" s="30">
        <v>0</v>
      </c>
      <c r="D122" s="26">
        <f>SUM('Julio 2019'!$H122:$AL122)</f>
        <v>0</v>
      </c>
      <c r="E122" s="26">
        <f t="shared" si="23"/>
        <v>0</v>
      </c>
      <c r="F122" s="28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</row>
    <row r="123" spans="1:38" ht="14">
      <c r="A123" s="1"/>
      <c r="B123" s="5" t="str">
        <f>Categorias!B111</f>
        <v>Fiestas de cumpleaños</v>
      </c>
      <c r="C123" s="30">
        <v>0</v>
      </c>
      <c r="D123" s="26">
        <f>SUM('Julio 2019'!$H123:$AL123)</f>
        <v>0</v>
      </c>
      <c r="E123" s="26">
        <f t="shared" si="23"/>
        <v>0</v>
      </c>
      <c r="F123" s="28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</row>
    <row r="124" spans="1:38" ht="14">
      <c r="A124" s="1"/>
      <c r="B124" s="5" t="str">
        <f>Categorias!B112</f>
        <v>Vacaciones</v>
      </c>
      <c r="C124" s="30">
        <v>0</v>
      </c>
      <c r="D124" s="26">
        <f>SUM('Julio 2019'!$H124:$AL124)</f>
        <v>0</v>
      </c>
      <c r="E124" s="26">
        <f t="shared" si="23"/>
        <v>0</v>
      </c>
      <c r="F124" s="28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</row>
    <row r="125" spans="1:38" ht="14">
      <c r="A125" s="1"/>
      <c r="B125" s="10" t="s">
        <v>51</v>
      </c>
      <c r="C125" s="29"/>
      <c r="D125" s="29"/>
      <c r="E125" s="29"/>
      <c r="F125" s="1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</row>
    <row r="126" spans="1:38" ht="14">
      <c r="A126" s="1"/>
      <c r="B126" s="4" t="str">
        <f>Categorias!B114</f>
        <v>Se deben eliminar DEUDAS</v>
      </c>
      <c r="C126" s="22">
        <f t="shared" ref="C126:E126" si="24">SUM(C127:C134)</f>
        <v>0</v>
      </c>
      <c r="D126" s="22">
        <f t="shared" si="24"/>
        <v>0</v>
      </c>
      <c r="E126" s="22">
        <f t="shared" si="24"/>
        <v>0</v>
      </c>
      <c r="F126" s="23"/>
      <c r="H126" s="24" t="s">
        <v>73</v>
      </c>
      <c r="I126" s="24" t="s">
        <v>74</v>
      </c>
      <c r="J126" s="24" t="s">
        <v>75</v>
      </c>
      <c r="K126" s="24" t="s">
        <v>76</v>
      </c>
      <c r="L126" s="24" t="s">
        <v>77</v>
      </c>
      <c r="M126" s="24" t="s">
        <v>78</v>
      </c>
      <c r="N126" s="24" t="s">
        <v>79</v>
      </c>
      <c r="O126" s="24" t="s">
        <v>80</v>
      </c>
      <c r="P126" s="24" t="s">
        <v>81</v>
      </c>
      <c r="Q126" s="24" t="s">
        <v>82</v>
      </c>
      <c r="R126" s="24" t="s">
        <v>83</v>
      </c>
      <c r="S126" s="24" t="s">
        <v>84</v>
      </c>
      <c r="T126" s="24" t="s">
        <v>85</v>
      </c>
      <c r="U126" s="24" t="s">
        <v>86</v>
      </c>
      <c r="V126" s="24" t="s">
        <v>87</v>
      </c>
      <c r="W126" s="24" t="s">
        <v>88</v>
      </c>
      <c r="X126" s="24" t="s">
        <v>89</v>
      </c>
      <c r="Y126" s="24" t="s">
        <v>90</v>
      </c>
      <c r="Z126" s="24" t="s">
        <v>91</v>
      </c>
      <c r="AA126" s="24" t="s">
        <v>92</v>
      </c>
      <c r="AB126" s="24" t="s">
        <v>93</v>
      </c>
      <c r="AC126" s="24" t="s">
        <v>94</v>
      </c>
      <c r="AD126" s="24" t="s">
        <v>95</v>
      </c>
      <c r="AE126" s="24" t="s">
        <v>96</v>
      </c>
      <c r="AF126" s="24" t="s">
        <v>97</v>
      </c>
      <c r="AG126" s="24" t="s">
        <v>98</v>
      </c>
      <c r="AH126" s="24" t="s">
        <v>99</v>
      </c>
      <c r="AI126" s="24" t="s">
        <v>100</v>
      </c>
      <c r="AJ126" s="24" t="s">
        <v>101</v>
      </c>
      <c r="AK126" s="24" t="s">
        <v>102</v>
      </c>
      <c r="AL126" s="24" t="s">
        <v>103</v>
      </c>
    </row>
    <row r="127" spans="1:38" ht="14">
      <c r="A127" s="1"/>
      <c r="B127" s="5" t="str">
        <f>Categorias!B115</f>
        <v>Crédito hipotecario</v>
      </c>
      <c r="C127" s="30">
        <v>0</v>
      </c>
      <c r="D127" s="26">
        <f>SUM('Julio 2019'!$H127:$AL127)</f>
        <v>0</v>
      </c>
      <c r="E127" s="26">
        <f t="shared" ref="E127:E134" si="25">C127-D127</f>
        <v>0</v>
      </c>
      <c r="F127" s="28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</row>
    <row r="128" spans="1:38" ht="14">
      <c r="A128" s="1"/>
      <c r="B128" s="5" t="str">
        <f>Categorias!B116</f>
        <v>Crédito al consumo</v>
      </c>
      <c r="C128" s="30">
        <v>0</v>
      </c>
      <c r="D128" s="26">
        <f>SUM('Julio 2019'!$H128:$AL128)</f>
        <v>0</v>
      </c>
      <c r="E128" s="26">
        <f t="shared" si="25"/>
        <v>0</v>
      </c>
      <c r="F128" s="28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</row>
    <row r="129" spans="1:38" ht="14">
      <c r="A129" s="1"/>
      <c r="B129" s="5" t="str">
        <f>Categorias!B117</f>
        <v>Creditos estudiantiles</v>
      </c>
      <c r="C129" s="30">
        <v>0</v>
      </c>
      <c r="D129" s="26">
        <f>SUM('Julio 2019'!$H129:$AL129)</f>
        <v>0</v>
      </c>
      <c r="E129" s="26">
        <f t="shared" si="25"/>
        <v>0</v>
      </c>
      <c r="F129" s="28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</row>
    <row r="130" spans="1:38" ht="14">
      <c r="A130" s="1"/>
      <c r="B130" s="5" t="str">
        <f>Categorias!B118</f>
        <v>Tarjeta de crédito 1</v>
      </c>
      <c r="C130" s="30">
        <v>0</v>
      </c>
      <c r="D130" s="26">
        <f>SUM('Julio 2019'!$H130:$AL130)</f>
        <v>0</v>
      </c>
      <c r="E130" s="26">
        <f t="shared" si="25"/>
        <v>0</v>
      </c>
      <c r="F130" s="28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</row>
    <row r="131" spans="1:38" ht="14">
      <c r="A131" s="1"/>
      <c r="B131" s="5" t="str">
        <f>Categorias!B119</f>
        <v>Tarjeta de crédito 2</v>
      </c>
      <c r="C131" s="30">
        <v>0</v>
      </c>
      <c r="D131" s="26">
        <f>SUM('Julio 2019'!$H131:$AL131)</f>
        <v>0</v>
      </c>
      <c r="E131" s="26">
        <f t="shared" si="25"/>
        <v>0</v>
      </c>
      <c r="F131" s="28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</row>
    <row r="132" spans="1:38" ht="14">
      <c r="A132" s="1"/>
      <c r="B132" s="5" t="str">
        <f>Categorias!B120</f>
        <v>Otros</v>
      </c>
      <c r="C132" s="30">
        <v>0</v>
      </c>
      <c r="D132" s="26">
        <f>SUM('Julio 2019'!$H132:$AL132)</f>
        <v>0</v>
      </c>
      <c r="E132" s="26">
        <f t="shared" si="25"/>
        <v>0</v>
      </c>
      <c r="F132" s="28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</row>
    <row r="133" spans="1:38" ht="14">
      <c r="A133" s="1"/>
      <c r="B133" s="5" t="str">
        <f>Categorias!B121</f>
        <v>-</v>
      </c>
      <c r="C133" s="30">
        <v>0</v>
      </c>
      <c r="D133" s="26">
        <f>SUM('Julio 2019'!$H133:$AL133)</f>
        <v>0</v>
      </c>
      <c r="E133" s="26">
        <f t="shared" si="25"/>
        <v>0</v>
      </c>
      <c r="F133" s="28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</row>
    <row r="134" spans="1:38" ht="15.75" customHeight="1">
      <c r="A134" s="1"/>
      <c r="B134" s="5" t="str">
        <f>Categorias!B122</f>
        <v>-</v>
      </c>
      <c r="C134" s="30">
        <v>0</v>
      </c>
      <c r="D134" s="26">
        <f>SUM('Julio 2019'!$H134:$AL134)</f>
        <v>0</v>
      </c>
      <c r="E134" s="26">
        <f t="shared" si="25"/>
        <v>0</v>
      </c>
      <c r="F134" s="28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</row>
    <row r="135" spans="1:38" ht="14">
      <c r="A135" s="1"/>
      <c r="B135" s="8"/>
      <c r="C135" s="29"/>
      <c r="D135" s="29"/>
      <c r="E135" s="29"/>
      <c r="F135" s="1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</row>
    <row r="136" spans="1:38" ht="14">
      <c r="A136" s="1"/>
      <c r="B136" s="4" t="str">
        <f>Categorias!B124</f>
        <v>NO Imprescindible Mascotas</v>
      </c>
      <c r="C136" s="22">
        <f t="shared" ref="C136:E136" si="26">SUM(C137:C144)</f>
        <v>0</v>
      </c>
      <c r="D136" s="22">
        <f t="shared" si="26"/>
        <v>0</v>
      </c>
      <c r="E136" s="22">
        <f t="shared" si="26"/>
        <v>0</v>
      </c>
      <c r="F136" s="23"/>
      <c r="H136" s="24" t="s">
        <v>73</v>
      </c>
      <c r="I136" s="24" t="s">
        <v>74</v>
      </c>
      <c r="J136" s="24" t="s">
        <v>75</v>
      </c>
      <c r="K136" s="24" t="s">
        <v>76</v>
      </c>
      <c r="L136" s="24" t="s">
        <v>77</v>
      </c>
      <c r="M136" s="24" t="s">
        <v>78</v>
      </c>
      <c r="N136" s="24" t="s">
        <v>79</v>
      </c>
      <c r="O136" s="24" t="s">
        <v>80</v>
      </c>
      <c r="P136" s="24" t="s">
        <v>81</v>
      </c>
      <c r="Q136" s="24" t="s">
        <v>82</v>
      </c>
      <c r="R136" s="24" t="s">
        <v>83</v>
      </c>
      <c r="S136" s="24" t="s">
        <v>84</v>
      </c>
      <c r="T136" s="24" t="s">
        <v>85</v>
      </c>
      <c r="U136" s="24" t="s">
        <v>86</v>
      </c>
      <c r="V136" s="24" t="s">
        <v>87</v>
      </c>
      <c r="W136" s="24" t="s">
        <v>88</v>
      </c>
      <c r="X136" s="24" t="s">
        <v>89</v>
      </c>
      <c r="Y136" s="24" t="s">
        <v>90</v>
      </c>
      <c r="Z136" s="24" t="s">
        <v>91</v>
      </c>
      <c r="AA136" s="24" t="s">
        <v>92</v>
      </c>
      <c r="AB136" s="24" t="s">
        <v>93</v>
      </c>
      <c r="AC136" s="24" t="s">
        <v>94</v>
      </c>
      <c r="AD136" s="24" t="s">
        <v>95</v>
      </c>
      <c r="AE136" s="24" t="s">
        <v>96</v>
      </c>
      <c r="AF136" s="24" t="s">
        <v>97</v>
      </c>
      <c r="AG136" s="24" t="s">
        <v>98</v>
      </c>
      <c r="AH136" s="24" t="s">
        <v>99</v>
      </c>
      <c r="AI136" s="24" t="s">
        <v>100</v>
      </c>
      <c r="AJ136" s="24" t="s">
        <v>101</v>
      </c>
      <c r="AK136" s="24" t="s">
        <v>102</v>
      </c>
      <c r="AL136" s="24" t="s">
        <v>103</v>
      </c>
    </row>
    <row r="137" spans="1:38" ht="14">
      <c r="A137" s="1"/>
      <c r="B137" s="5">
        <f>Categorias!B125</f>
        <v>0</v>
      </c>
      <c r="C137" s="30">
        <v>0</v>
      </c>
      <c r="D137" s="26">
        <f>SUM('Julio 2019'!$H137:$AL137)</f>
        <v>0</v>
      </c>
      <c r="E137" s="26">
        <f t="shared" ref="E137:E144" si="27">C137-D137</f>
        <v>0</v>
      </c>
      <c r="F137" s="28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</row>
    <row r="138" spans="1:38" ht="14">
      <c r="A138" s="1"/>
      <c r="B138" s="5" t="str">
        <f>Categorias!B126</f>
        <v>Cuidado de mascotas</v>
      </c>
      <c r="C138" s="30">
        <v>0</v>
      </c>
      <c r="D138" s="26">
        <f>SUM('Julio 2019'!$H138:$AL138)</f>
        <v>0</v>
      </c>
      <c r="E138" s="26">
        <f t="shared" si="27"/>
        <v>0</v>
      </c>
      <c r="F138" s="28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</row>
    <row r="139" spans="1:38" ht="14">
      <c r="A139" s="1"/>
      <c r="B139" s="5" t="str">
        <f>Categorias!B127</f>
        <v>Veterinario</v>
      </c>
      <c r="C139" s="30">
        <v>0</v>
      </c>
      <c r="D139" s="26">
        <f>SUM('Julio 2019'!$H139:$AL139)</f>
        <v>0</v>
      </c>
      <c r="E139" s="26">
        <f t="shared" si="27"/>
        <v>0</v>
      </c>
      <c r="F139" s="28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</row>
    <row r="140" spans="1:38" ht="14">
      <c r="A140" s="1"/>
      <c r="B140" s="5" t="str">
        <f>Categorias!B128</f>
        <v>Medicamentos</v>
      </c>
      <c r="C140" s="30">
        <v>0</v>
      </c>
      <c r="D140" s="26">
        <f>SUM('Julio 2019'!$H140:$AL140)</f>
        <v>0</v>
      </c>
      <c r="E140" s="26">
        <f t="shared" si="27"/>
        <v>0</v>
      </c>
      <c r="F140" s="28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</row>
    <row r="141" spans="1:38" ht="14">
      <c r="A141" s="1"/>
      <c r="B141" s="5" t="str">
        <f>Categorias!B129</f>
        <v>vacunas</v>
      </c>
      <c r="C141" s="30">
        <v>0</v>
      </c>
      <c r="D141" s="26">
        <f>SUM('Julio 2019'!$H141:$AL141)</f>
        <v>0</v>
      </c>
      <c r="E141" s="26">
        <f t="shared" si="27"/>
        <v>0</v>
      </c>
      <c r="F141" s="28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</row>
    <row r="142" spans="1:38" ht="14">
      <c r="A142" s="1"/>
      <c r="B142" s="5">
        <f>Categorias!B130</f>
        <v>0</v>
      </c>
      <c r="C142" s="30">
        <v>0</v>
      </c>
      <c r="D142" s="26">
        <f>SUM('Julio 2019'!$H142:$AL142)</f>
        <v>0</v>
      </c>
      <c r="E142" s="26">
        <f t="shared" si="27"/>
        <v>0</v>
      </c>
      <c r="F142" s="28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</row>
    <row r="143" spans="1:38" ht="14">
      <c r="A143" s="1"/>
      <c r="B143" s="5" t="str">
        <f>Categorias!B131</f>
        <v>-</v>
      </c>
      <c r="C143" s="30">
        <v>0</v>
      </c>
      <c r="D143" s="26">
        <f>SUM('Julio 2019'!$H143:$AL143)</f>
        <v>0</v>
      </c>
      <c r="E143" s="26">
        <f t="shared" si="27"/>
        <v>0</v>
      </c>
      <c r="F143" s="28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</row>
    <row r="144" spans="1:38" ht="14">
      <c r="A144" s="1"/>
      <c r="B144" s="5" t="str">
        <f>Categorias!B132</f>
        <v>-</v>
      </c>
      <c r="C144" s="30">
        <v>0</v>
      </c>
      <c r="D144" s="26">
        <f>SUM('Julio 2019'!$H144:$AL144)</f>
        <v>0</v>
      </c>
      <c r="E144" s="26">
        <f t="shared" si="27"/>
        <v>0</v>
      </c>
      <c r="F144" s="28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</row>
    <row r="145" spans="1:38" ht="14">
      <c r="A145" s="1"/>
      <c r="B145" s="10"/>
      <c r="C145" s="29"/>
      <c r="D145" s="29"/>
      <c r="E145" s="29"/>
      <c r="F145" s="1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</row>
    <row r="146" spans="1:38" ht="14">
      <c r="A146" s="1"/>
      <c r="B146" s="4" t="str">
        <f>Categorias!B134</f>
        <v>IMPRESICINDIBLE AHORROS</v>
      </c>
      <c r="C146" s="22">
        <f t="shared" ref="C146:E146" si="28">SUM(C147:C156)</f>
        <v>0</v>
      </c>
      <c r="D146" s="22">
        <f t="shared" si="28"/>
        <v>0</v>
      </c>
      <c r="E146" s="22">
        <f t="shared" si="28"/>
        <v>0</v>
      </c>
      <c r="F146" s="23"/>
      <c r="H146" s="24" t="s">
        <v>73</v>
      </c>
      <c r="I146" s="24" t="s">
        <v>74</v>
      </c>
      <c r="J146" s="24" t="s">
        <v>75</v>
      </c>
      <c r="K146" s="24" t="s">
        <v>76</v>
      </c>
      <c r="L146" s="24" t="s">
        <v>77</v>
      </c>
      <c r="M146" s="24" t="s">
        <v>78</v>
      </c>
      <c r="N146" s="24" t="s">
        <v>79</v>
      </c>
      <c r="O146" s="24" t="s">
        <v>80</v>
      </c>
      <c r="P146" s="24" t="s">
        <v>81</v>
      </c>
      <c r="Q146" s="24" t="s">
        <v>82</v>
      </c>
      <c r="R146" s="24" t="s">
        <v>83</v>
      </c>
      <c r="S146" s="24" t="s">
        <v>84</v>
      </c>
      <c r="T146" s="24" t="s">
        <v>85</v>
      </c>
      <c r="U146" s="24" t="s">
        <v>86</v>
      </c>
      <c r="V146" s="24" t="s">
        <v>87</v>
      </c>
      <c r="W146" s="24" t="s">
        <v>88</v>
      </c>
      <c r="X146" s="24" t="s">
        <v>89</v>
      </c>
      <c r="Y146" s="24" t="s">
        <v>90</v>
      </c>
      <c r="Z146" s="24" t="s">
        <v>91</v>
      </c>
      <c r="AA146" s="24" t="s">
        <v>92</v>
      </c>
      <c r="AB146" s="24" t="s">
        <v>93</v>
      </c>
      <c r="AC146" s="24" t="s">
        <v>94</v>
      </c>
      <c r="AD146" s="24" t="s">
        <v>95</v>
      </c>
      <c r="AE146" s="24" t="s">
        <v>96</v>
      </c>
      <c r="AF146" s="24" t="s">
        <v>97</v>
      </c>
      <c r="AG146" s="24" t="s">
        <v>98</v>
      </c>
      <c r="AH146" s="24" t="s">
        <v>99</v>
      </c>
      <c r="AI146" s="24" t="s">
        <v>100</v>
      </c>
      <c r="AJ146" s="24" t="s">
        <v>101</v>
      </c>
      <c r="AK146" s="24" t="s">
        <v>102</v>
      </c>
      <c r="AL146" s="24" t="s">
        <v>103</v>
      </c>
    </row>
    <row r="147" spans="1:38" ht="14">
      <c r="A147" s="1"/>
      <c r="B147" s="5" t="str">
        <f>Categorias!B135</f>
        <v>Fondo de emergencia</v>
      </c>
      <c r="C147" s="30">
        <v>0</v>
      </c>
      <c r="D147" s="26">
        <f>SUM('Julio 2019'!$H147:$AL147)</f>
        <v>0</v>
      </c>
      <c r="E147" s="26">
        <f t="shared" ref="E147:E156" si="29">C147-D147</f>
        <v>0</v>
      </c>
      <c r="F147" s="28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</row>
    <row r="148" spans="1:38" ht="14">
      <c r="A148" s="1"/>
      <c r="B148" s="5" t="str">
        <f>Categorias!B136</f>
        <v>Seguros de vida</v>
      </c>
      <c r="C148" s="30">
        <v>0</v>
      </c>
      <c r="D148" s="26">
        <f>SUM('Julio 2019'!$H148:$AL148)</f>
        <v>0</v>
      </c>
      <c r="E148" s="26">
        <f t="shared" si="29"/>
        <v>0</v>
      </c>
      <c r="F148" s="28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</row>
    <row r="149" spans="1:38" ht="14">
      <c r="A149" s="1"/>
      <c r="B149" s="5" t="str">
        <f>Categorias!B137</f>
        <v>Inversiones</v>
      </c>
      <c r="C149" s="30">
        <v>0</v>
      </c>
      <c r="D149" s="26">
        <f>SUM('Julio 2019'!$H149:$AL149)</f>
        <v>0</v>
      </c>
      <c r="E149" s="26">
        <f t="shared" si="29"/>
        <v>0</v>
      </c>
      <c r="F149" s="28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</row>
    <row r="150" spans="1:38" ht="14">
      <c r="A150" s="1"/>
      <c r="B150" s="5" t="str">
        <f>Categorias!B138</f>
        <v>Pensión complementaria</v>
      </c>
      <c r="C150" s="30">
        <v>0</v>
      </c>
      <c r="D150" s="26">
        <f>SUM('Julio 2019'!$H150:$AL150)</f>
        <v>0</v>
      </c>
      <c r="E150" s="26">
        <f t="shared" si="29"/>
        <v>0</v>
      </c>
      <c r="F150" s="28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</row>
    <row r="151" spans="1:38" ht="14">
      <c r="A151" s="1"/>
      <c r="B151" s="5" t="str">
        <f>Categorias!B139</f>
        <v>Metas de corto plazo</v>
      </c>
      <c r="C151" s="30">
        <v>0</v>
      </c>
      <c r="D151" s="26">
        <f>SUM('Julio 2019'!$H151:$AL151)</f>
        <v>0</v>
      </c>
      <c r="E151" s="26">
        <f t="shared" si="29"/>
        <v>0</v>
      </c>
      <c r="F151" s="28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</row>
    <row r="152" spans="1:38" ht="14">
      <c r="A152" s="1"/>
      <c r="B152" s="5" t="str">
        <f>Categorias!B140</f>
        <v>Fondo estudiantil</v>
      </c>
      <c r="C152" s="30">
        <v>0</v>
      </c>
      <c r="D152" s="26">
        <f>SUM('Julio 2019'!$H152:$AL152)</f>
        <v>0</v>
      </c>
      <c r="E152" s="26">
        <f t="shared" si="29"/>
        <v>0</v>
      </c>
      <c r="F152" s="28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</row>
    <row r="153" spans="1:38" ht="14">
      <c r="A153" s="1"/>
      <c r="B153" s="5" t="str">
        <f>Categorias!B141</f>
        <v>Fondo: vacaciones</v>
      </c>
      <c r="C153" s="30">
        <v>0</v>
      </c>
      <c r="D153" s="26">
        <f>SUM('Julio 2019'!$H153:$AL153)</f>
        <v>0</v>
      </c>
      <c r="E153" s="26">
        <f t="shared" si="29"/>
        <v>0</v>
      </c>
      <c r="F153" s="28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</row>
    <row r="154" spans="1:38" ht="14">
      <c r="A154" s="1"/>
      <c r="B154" s="5" t="str">
        <f>Categorias!B142</f>
        <v>Metas mediano plazo</v>
      </c>
      <c r="C154" s="30">
        <v>0</v>
      </c>
      <c r="D154" s="26">
        <f>SUM('Julio 2019'!$H154:$AL154)</f>
        <v>0</v>
      </c>
      <c r="E154" s="26">
        <f t="shared" si="29"/>
        <v>0</v>
      </c>
      <c r="F154" s="28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</row>
    <row r="155" spans="1:38" ht="14">
      <c r="A155" s="1"/>
      <c r="B155" s="5" t="str">
        <f>Categorias!B143</f>
        <v>Metas de largo plazo</v>
      </c>
      <c r="C155" s="30">
        <v>0</v>
      </c>
      <c r="D155" s="26">
        <f>SUM('Julio 2019'!$H155:$AL155)</f>
        <v>0</v>
      </c>
      <c r="E155" s="26">
        <f t="shared" si="29"/>
        <v>0</v>
      </c>
      <c r="F155" s="28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</row>
    <row r="156" spans="1:38" ht="14">
      <c r="A156" s="1"/>
      <c r="B156" s="5" t="str">
        <f>Categorias!B144</f>
        <v>-</v>
      </c>
      <c r="C156" s="30">
        <v>0</v>
      </c>
      <c r="D156" s="26">
        <f>SUM('Julio 2019'!$H156:$AL156)</f>
        <v>0</v>
      </c>
      <c r="E156" s="26">
        <f t="shared" si="29"/>
        <v>0</v>
      </c>
      <c r="F156" s="28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</row>
    <row r="157" spans="1:38" ht="14">
      <c r="A157" s="39"/>
      <c r="B157" s="11"/>
      <c r="C157" s="38"/>
      <c r="D157" s="38"/>
      <c r="E157" s="38"/>
      <c r="F157" s="39"/>
      <c r="G157" s="39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</row>
    <row r="158" spans="1:38" ht="14">
      <c r="A158" s="1"/>
      <c r="B158" s="4" t="str">
        <f>Categorias!B146</f>
        <v>OTROS</v>
      </c>
      <c r="C158" s="22">
        <f t="shared" ref="C158:E158" si="30">SUM(C159:C166)</f>
        <v>0</v>
      </c>
      <c r="D158" s="22">
        <f t="shared" si="30"/>
        <v>0</v>
      </c>
      <c r="E158" s="22">
        <f t="shared" si="30"/>
        <v>0</v>
      </c>
      <c r="F158" s="23"/>
      <c r="H158" s="24" t="s">
        <v>73</v>
      </c>
      <c r="I158" s="24" t="s">
        <v>74</v>
      </c>
      <c r="J158" s="24" t="s">
        <v>75</v>
      </c>
      <c r="K158" s="24" t="s">
        <v>76</v>
      </c>
      <c r="L158" s="24" t="s">
        <v>77</v>
      </c>
      <c r="M158" s="24" t="s">
        <v>78</v>
      </c>
      <c r="N158" s="24" t="s">
        <v>79</v>
      </c>
      <c r="O158" s="24" t="s">
        <v>80</v>
      </c>
      <c r="P158" s="24" t="s">
        <v>81</v>
      </c>
      <c r="Q158" s="24" t="s">
        <v>82</v>
      </c>
      <c r="R158" s="24" t="s">
        <v>83</v>
      </c>
      <c r="S158" s="24" t="s">
        <v>84</v>
      </c>
      <c r="T158" s="24" t="s">
        <v>85</v>
      </c>
      <c r="U158" s="24" t="s">
        <v>86</v>
      </c>
      <c r="V158" s="24" t="s">
        <v>87</v>
      </c>
      <c r="W158" s="24" t="s">
        <v>88</v>
      </c>
      <c r="X158" s="24" t="s">
        <v>89</v>
      </c>
      <c r="Y158" s="24" t="s">
        <v>90</v>
      </c>
      <c r="Z158" s="24" t="s">
        <v>91</v>
      </c>
      <c r="AA158" s="24" t="s">
        <v>92</v>
      </c>
      <c r="AB158" s="24" t="s">
        <v>93</v>
      </c>
      <c r="AC158" s="24" t="s">
        <v>94</v>
      </c>
      <c r="AD158" s="24" t="s">
        <v>95</v>
      </c>
      <c r="AE158" s="24" t="s">
        <v>96</v>
      </c>
      <c r="AF158" s="24" t="s">
        <v>97</v>
      </c>
      <c r="AG158" s="24" t="s">
        <v>98</v>
      </c>
      <c r="AH158" s="24" t="s">
        <v>99</v>
      </c>
      <c r="AI158" s="24" t="s">
        <v>100</v>
      </c>
      <c r="AJ158" s="24" t="s">
        <v>101</v>
      </c>
      <c r="AK158" s="24" t="s">
        <v>102</v>
      </c>
      <c r="AL158" s="24" t="s">
        <v>103</v>
      </c>
    </row>
    <row r="159" spans="1:38" ht="14">
      <c r="A159" s="1"/>
      <c r="B159" s="5" t="str">
        <f>Categorias!B147</f>
        <v>-</v>
      </c>
      <c r="C159" s="30">
        <v>0</v>
      </c>
      <c r="D159" s="26">
        <f>SUM('Julio 2019'!$H159:$AL159)</f>
        <v>0</v>
      </c>
      <c r="E159" s="26">
        <f t="shared" ref="E159:E166" si="31">C159-D159</f>
        <v>0</v>
      </c>
      <c r="F159" s="28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</row>
    <row r="160" spans="1:38" ht="14">
      <c r="A160" s="1"/>
      <c r="B160" s="5" t="str">
        <f>Categorias!B148</f>
        <v>-</v>
      </c>
      <c r="C160" s="30">
        <v>0</v>
      </c>
      <c r="D160" s="26">
        <f>SUM('Julio 2019'!$H160:$AL160)</f>
        <v>0</v>
      </c>
      <c r="E160" s="26">
        <f t="shared" si="31"/>
        <v>0</v>
      </c>
      <c r="F160" s="28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</row>
    <row r="161" spans="1:38" ht="14">
      <c r="A161" s="1"/>
      <c r="B161" s="5" t="str">
        <f>Categorias!B149</f>
        <v>-</v>
      </c>
      <c r="C161" s="30">
        <v>0</v>
      </c>
      <c r="D161" s="26">
        <f>SUM('Julio 2019'!$H161:$AL161)</f>
        <v>0</v>
      </c>
      <c r="E161" s="26">
        <f t="shared" si="31"/>
        <v>0</v>
      </c>
      <c r="F161" s="28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</row>
    <row r="162" spans="1:38" ht="14">
      <c r="A162" s="1"/>
      <c r="B162" s="5" t="str">
        <f>Categorias!B150</f>
        <v>-</v>
      </c>
      <c r="C162" s="30">
        <v>0</v>
      </c>
      <c r="D162" s="26">
        <f>SUM('Julio 2019'!$H162:$AL162)</f>
        <v>0</v>
      </c>
      <c r="E162" s="26">
        <f t="shared" si="31"/>
        <v>0</v>
      </c>
      <c r="F162" s="28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</row>
    <row r="163" spans="1:38" ht="14">
      <c r="A163" s="1"/>
      <c r="B163" s="5" t="str">
        <f>Categorias!B151</f>
        <v>-</v>
      </c>
      <c r="C163" s="30">
        <v>0</v>
      </c>
      <c r="D163" s="26">
        <f>SUM('Julio 2019'!$H163:$AL163)</f>
        <v>0</v>
      </c>
      <c r="E163" s="26">
        <f t="shared" si="31"/>
        <v>0</v>
      </c>
      <c r="F163" s="28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</row>
    <row r="164" spans="1:38" ht="14">
      <c r="A164" s="1"/>
      <c r="B164" s="5" t="str">
        <f>Categorias!B152</f>
        <v>-</v>
      </c>
      <c r="C164" s="30">
        <v>0</v>
      </c>
      <c r="D164" s="26">
        <f>SUM('Julio 2019'!$H164:$AL164)</f>
        <v>0</v>
      </c>
      <c r="E164" s="26">
        <f t="shared" si="31"/>
        <v>0</v>
      </c>
      <c r="F164" s="28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</row>
    <row r="165" spans="1:38" ht="14">
      <c r="A165" s="1"/>
      <c r="B165" s="5" t="str">
        <f>Categorias!B153</f>
        <v>-</v>
      </c>
      <c r="C165" s="30">
        <v>0</v>
      </c>
      <c r="D165" s="26">
        <f>SUM('Julio 2019'!$H165:$AL165)</f>
        <v>0</v>
      </c>
      <c r="E165" s="26">
        <f t="shared" si="31"/>
        <v>0</v>
      </c>
      <c r="F165" s="28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</row>
    <row r="166" spans="1:38" ht="14">
      <c r="A166" s="1"/>
      <c r="B166" s="5" t="str">
        <f>Categorias!B154</f>
        <v>-</v>
      </c>
      <c r="C166" s="30">
        <v>0</v>
      </c>
      <c r="D166" s="26">
        <f>SUM('Julio 2019'!$H166:$AL166)</f>
        <v>0</v>
      </c>
      <c r="E166" s="26">
        <f t="shared" si="31"/>
        <v>0</v>
      </c>
      <c r="F166" s="28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</row>
    <row r="167" spans="1:38" ht="14">
      <c r="A167" s="1"/>
      <c r="B167" s="11"/>
      <c r="C167" s="1"/>
      <c r="D167" s="1"/>
      <c r="E167" s="39"/>
      <c r="F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30" customHeight="1">
      <c r="A168" s="40"/>
      <c r="B168" s="11"/>
      <c r="C168" s="17" t="s">
        <v>105</v>
      </c>
      <c r="D168" s="17" t="s">
        <v>110</v>
      </c>
      <c r="E168" s="17" t="s">
        <v>70</v>
      </c>
      <c r="F168" s="40"/>
      <c r="G168" s="40"/>
      <c r="H168" s="16" t="s">
        <v>73</v>
      </c>
      <c r="I168" s="16" t="s">
        <v>74</v>
      </c>
      <c r="J168" s="16" t="s">
        <v>75</v>
      </c>
      <c r="K168" s="16" t="s">
        <v>76</v>
      </c>
      <c r="L168" s="16" t="s">
        <v>77</v>
      </c>
      <c r="M168" s="16" t="s">
        <v>78</v>
      </c>
      <c r="N168" s="16" t="s">
        <v>79</v>
      </c>
      <c r="O168" s="16" t="s">
        <v>80</v>
      </c>
      <c r="P168" s="16" t="s">
        <v>81</v>
      </c>
      <c r="Q168" s="16" t="s">
        <v>82</v>
      </c>
      <c r="R168" s="16" t="s">
        <v>83</v>
      </c>
      <c r="S168" s="16" t="s">
        <v>84</v>
      </c>
      <c r="T168" s="16" t="s">
        <v>85</v>
      </c>
      <c r="U168" s="16" t="s">
        <v>86</v>
      </c>
      <c r="V168" s="16" t="s">
        <v>87</v>
      </c>
      <c r="W168" s="16" t="s">
        <v>88</v>
      </c>
      <c r="X168" s="16" t="s">
        <v>89</v>
      </c>
      <c r="Y168" s="16" t="s">
        <v>90</v>
      </c>
      <c r="Z168" s="16" t="s">
        <v>91</v>
      </c>
      <c r="AA168" s="16" t="s">
        <v>92</v>
      </c>
      <c r="AB168" s="16" t="s">
        <v>93</v>
      </c>
      <c r="AC168" s="16" t="s">
        <v>94</v>
      </c>
      <c r="AD168" s="16" t="s">
        <v>95</v>
      </c>
      <c r="AE168" s="16" t="s">
        <v>96</v>
      </c>
      <c r="AF168" s="16" t="s">
        <v>97</v>
      </c>
      <c r="AG168" s="16" t="s">
        <v>98</v>
      </c>
      <c r="AH168" s="16" t="s">
        <v>99</v>
      </c>
      <c r="AI168" s="16" t="s">
        <v>100</v>
      </c>
      <c r="AJ168" s="16" t="s">
        <v>101</v>
      </c>
      <c r="AK168" s="16" t="s">
        <v>102</v>
      </c>
      <c r="AL168" s="16" t="s">
        <v>103</v>
      </c>
    </row>
    <row r="169" spans="1:38" ht="17.25" customHeight="1">
      <c r="A169" s="41"/>
      <c r="B169" s="42" t="s">
        <v>72</v>
      </c>
      <c r="C169" s="43">
        <f t="shared" ref="C169:E169" si="32">C28+C37+C45+C58+C68+C77+C88+C97+C107+C115+C126+C136+C146+C158</f>
        <v>0</v>
      </c>
      <c r="D169" s="43">
        <f t="shared" si="32"/>
        <v>0</v>
      </c>
      <c r="E169" s="43">
        <f t="shared" si="32"/>
        <v>0</v>
      </c>
      <c r="F169" s="41"/>
      <c r="G169" s="41"/>
      <c r="H169" s="44">
        <f t="shared" ref="H169:AL169" si="33">SUM(H28:H156)</f>
        <v>0</v>
      </c>
      <c r="I169" s="44">
        <f t="shared" si="33"/>
        <v>0</v>
      </c>
      <c r="J169" s="44">
        <f t="shared" si="33"/>
        <v>0</v>
      </c>
      <c r="K169" s="44">
        <f t="shared" si="33"/>
        <v>0</v>
      </c>
      <c r="L169" s="44">
        <f t="shared" si="33"/>
        <v>0</v>
      </c>
      <c r="M169" s="44">
        <f t="shared" si="33"/>
        <v>0</v>
      </c>
      <c r="N169" s="44">
        <f t="shared" si="33"/>
        <v>0</v>
      </c>
      <c r="O169" s="44">
        <f t="shared" si="33"/>
        <v>0</v>
      </c>
      <c r="P169" s="44">
        <f t="shared" si="33"/>
        <v>0</v>
      </c>
      <c r="Q169" s="44">
        <f t="shared" si="33"/>
        <v>0</v>
      </c>
      <c r="R169" s="44">
        <f t="shared" si="33"/>
        <v>0</v>
      </c>
      <c r="S169" s="44">
        <f t="shared" si="33"/>
        <v>0</v>
      </c>
      <c r="T169" s="44">
        <f t="shared" si="33"/>
        <v>0</v>
      </c>
      <c r="U169" s="44">
        <f t="shared" si="33"/>
        <v>0</v>
      </c>
      <c r="V169" s="44">
        <f t="shared" si="33"/>
        <v>0</v>
      </c>
      <c r="W169" s="44">
        <f t="shared" si="33"/>
        <v>0</v>
      </c>
      <c r="X169" s="44">
        <f t="shared" si="33"/>
        <v>0</v>
      </c>
      <c r="Y169" s="44">
        <f t="shared" si="33"/>
        <v>0</v>
      </c>
      <c r="Z169" s="44">
        <f t="shared" si="33"/>
        <v>0</v>
      </c>
      <c r="AA169" s="44">
        <f t="shared" si="33"/>
        <v>0</v>
      </c>
      <c r="AB169" s="44">
        <f t="shared" si="33"/>
        <v>0</v>
      </c>
      <c r="AC169" s="44">
        <f t="shared" si="33"/>
        <v>0</v>
      </c>
      <c r="AD169" s="44">
        <f t="shared" si="33"/>
        <v>0</v>
      </c>
      <c r="AE169" s="44">
        <f t="shared" si="33"/>
        <v>0</v>
      </c>
      <c r="AF169" s="44">
        <f t="shared" si="33"/>
        <v>0</v>
      </c>
      <c r="AG169" s="44">
        <f t="shared" si="33"/>
        <v>0</v>
      </c>
      <c r="AH169" s="44">
        <f t="shared" si="33"/>
        <v>0</v>
      </c>
      <c r="AI169" s="44">
        <f t="shared" si="33"/>
        <v>0</v>
      </c>
      <c r="AJ169" s="44">
        <f t="shared" si="33"/>
        <v>0</v>
      </c>
      <c r="AK169" s="44">
        <f t="shared" si="33"/>
        <v>0</v>
      </c>
      <c r="AL169" s="44">
        <f t="shared" si="33"/>
        <v>0</v>
      </c>
    </row>
    <row r="170" spans="1:38" ht="14">
      <c r="A170" s="1"/>
      <c r="B170" s="1"/>
      <c r="C170" s="1"/>
      <c r="D170" s="1"/>
      <c r="E170" s="1"/>
      <c r="F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</row>
    <row r="171" spans="1:38" ht="14">
      <c r="A171" s="1"/>
      <c r="B171" s="1"/>
      <c r="C171" s="1"/>
      <c r="D171" s="1"/>
      <c r="E171" s="1"/>
      <c r="F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">
      <c r="A172" s="1"/>
      <c r="B172" s="10"/>
      <c r="C172" s="1"/>
      <c r="D172" s="1"/>
      <c r="E172" s="1"/>
      <c r="F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5.75" customHeight="1">
      <c r="A173" s="1"/>
      <c r="B173" s="10"/>
      <c r="C173" s="1"/>
      <c r="D173" s="1"/>
      <c r="E173" s="1"/>
      <c r="F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</row>
    <row r="174" spans="1:38" ht="27" customHeight="1">
      <c r="A174" s="1"/>
      <c r="B174" s="45"/>
      <c r="C174" s="85" t="s">
        <v>111</v>
      </c>
      <c r="D174" s="86"/>
      <c r="E174" s="86"/>
      <c r="F174" s="7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</row>
    <row r="175" spans="1:38" ht="14">
      <c r="A175" s="1"/>
      <c r="B175" s="46"/>
      <c r="C175" s="1"/>
      <c r="D175" s="1"/>
      <c r="E175" s="1"/>
      <c r="F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5.75" customHeight="1">
      <c r="A176" s="47"/>
      <c r="B176" s="48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</row>
    <row r="177" spans="1:38" ht="20.25" customHeight="1">
      <c r="A177" s="47"/>
      <c r="B177" s="49" t="s">
        <v>112</v>
      </c>
      <c r="C177" s="80" t="s">
        <v>68</v>
      </c>
      <c r="D177" s="81"/>
      <c r="E177" s="50">
        <f>C9</f>
        <v>0</v>
      </c>
      <c r="F177" s="50"/>
      <c r="G177" s="50"/>
      <c r="H177" s="50"/>
      <c r="I177" s="50"/>
      <c r="J177" s="50"/>
      <c r="K177" s="50"/>
      <c r="L177" s="50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</row>
    <row r="178" spans="1:38" ht="14">
      <c r="A178" s="47"/>
      <c r="B178" s="48"/>
      <c r="C178" s="77" t="s">
        <v>105</v>
      </c>
      <c r="D178" s="73"/>
      <c r="E178" s="47">
        <f>C26</f>
        <v>0</v>
      </c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</row>
    <row r="179" spans="1:38" ht="14">
      <c r="A179" s="47"/>
      <c r="B179" s="48"/>
      <c r="C179" s="51"/>
      <c r="D179" s="51"/>
      <c r="E179" s="47"/>
      <c r="F179" s="47"/>
      <c r="G179" s="47" t="s">
        <v>113</v>
      </c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</row>
    <row r="180" spans="1:38" ht="18.75" customHeight="1">
      <c r="A180" s="47"/>
      <c r="B180" s="48"/>
      <c r="C180" s="82" t="s">
        <v>114</v>
      </c>
      <c r="D180" s="79"/>
      <c r="E180" s="52">
        <f>E177-E178</f>
        <v>0</v>
      </c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</row>
    <row r="181" spans="1:38" ht="14">
      <c r="A181" s="47"/>
      <c r="B181" s="48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</row>
    <row r="182" spans="1:38" ht="14">
      <c r="A182" s="47"/>
      <c r="B182" s="48"/>
      <c r="C182" s="47"/>
      <c r="D182" s="47"/>
      <c r="E182" s="47"/>
      <c r="F182" s="47"/>
      <c r="G182" s="47"/>
      <c r="H182" s="53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</row>
    <row r="183" spans="1:38" ht="15.75" customHeight="1">
      <c r="A183" s="47"/>
      <c r="B183" s="48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</row>
    <row r="184" spans="1:38" ht="39.75" customHeight="1">
      <c r="A184" s="47"/>
      <c r="B184" s="54" t="s">
        <v>115</v>
      </c>
      <c r="C184" s="80" t="s">
        <v>116</v>
      </c>
      <c r="D184" s="81"/>
      <c r="E184" s="50">
        <f>D9</f>
        <v>0</v>
      </c>
      <c r="F184" s="50"/>
      <c r="G184" s="50"/>
      <c r="H184" s="50"/>
      <c r="I184" s="50"/>
      <c r="J184" s="50"/>
      <c r="K184" s="50"/>
      <c r="L184" s="50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</row>
    <row r="185" spans="1:38" ht="14">
      <c r="A185" s="47"/>
      <c r="B185" s="48"/>
      <c r="C185" s="77" t="s">
        <v>110</v>
      </c>
      <c r="D185" s="73"/>
      <c r="E185" s="47">
        <f>D26</f>
        <v>0</v>
      </c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</row>
    <row r="186" spans="1:38" ht="14">
      <c r="A186" s="1"/>
      <c r="B186" s="7"/>
      <c r="C186" s="1"/>
      <c r="D186" s="1"/>
      <c r="E186" s="1"/>
      <c r="F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8.75" customHeight="1">
      <c r="A187" s="1"/>
      <c r="B187" s="7"/>
      <c r="C187" s="78" t="s">
        <v>114</v>
      </c>
      <c r="D187" s="79"/>
      <c r="E187" s="55">
        <f>E184-E185</f>
        <v>0</v>
      </c>
      <c r="F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4">
      <c r="A188" s="1"/>
      <c r="B188" s="7"/>
      <c r="C188" s="1"/>
      <c r="D188" s="1"/>
      <c r="E188" s="1"/>
      <c r="F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</row>
    <row r="189" spans="1:38" ht="14">
      <c r="A189" s="1"/>
      <c r="B189" s="7"/>
      <c r="C189" s="1"/>
      <c r="D189" s="1"/>
      <c r="E189" s="1"/>
      <c r="F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</row>
    <row r="190" spans="1:38" ht="14">
      <c r="A190" s="1"/>
      <c r="B190" s="7"/>
      <c r="C190" s="1"/>
      <c r="D190" s="1"/>
      <c r="E190" s="1"/>
      <c r="F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9.5" customHeight="1">
      <c r="A191" s="1"/>
      <c r="B191" s="7"/>
      <c r="C191" s="56"/>
      <c r="D191" s="57" t="str">
        <f>B28</f>
        <v>PRIMERO ES LO PRIMERO</v>
      </c>
      <c r="E191" s="58">
        <f>D28</f>
        <v>0</v>
      </c>
      <c r="F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9.5" customHeight="1">
      <c r="A192" s="1"/>
      <c r="B192" s="7"/>
      <c r="C192" s="56"/>
      <c r="D192" s="57" t="str">
        <f>B37</f>
        <v>SALUD</v>
      </c>
      <c r="E192" s="58">
        <f>D37</f>
        <v>0</v>
      </c>
      <c r="F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9.5" customHeight="1">
      <c r="A193" s="1"/>
      <c r="B193" s="7"/>
      <c r="C193" s="56"/>
      <c r="D193" s="57" t="str">
        <f>B45</f>
        <v>VIVIENDA</v>
      </c>
      <c r="E193" s="58">
        <f>D45</f>
        <v>0</v>
      </c>
      <c r="F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9.5" customHeight="1">
      <c r="A194" s="1"/>
      <c r="B194" s="7"/>
      <c r="C194" s="56"/>
      <c r="D194" s="57" t="str">
        <f>B58</f>
        <v>ROPA Y CALZADO</v>
      </c>
      <c r="E194" s="58">
        <f>D58</f>
        <v>0</v>
      </c>
      <c r="F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</row>
    <row r="195" spans="1:38" ht="19.5" customHeight="1">
      <c r="A195" s="1"/>
      <c r="B195" s="7"/>
      <c r="C195" s="56"/>
      <c r="D195" s="57" t="str">
        <f>B77</f>
        <v>TRANSPORTE</v>
      </c>
      <c r="E195" s="58">
        <f>D77</f>
        <v>0</v>
      </c>
      <c r="F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</row>
    <row r="196" spans="1:38" ht="19.5" customHeight="1">
      <c r="A196" s="1"/>
      <c r="B196" s="7"/>
      <c r="C196" s="56"/>
      <c r="D196" s="57" t="str">
        <f>B88</f>
        <v>No imprescindible HIGIENE</v>
      </c>
      <c r="E196" s="58">
        <f>D88</f>
        <v>0</v>
      </c>
      <c r="F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9.5" customHeight="1">
      <c r="A197" s="1"/>
      <c r="B197" s="7"/>
      <c r="C197" s="56"/>
      <c r="D197" s="57" t="str">
        <f>B97</f>
        <v>No Imprescindible NIÑOS</v>
      </c>
      <c r="E197" s="58">
        <f>D97</f>
        <v>0</v>
      </c>
      <c r="F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9.5" customHeight="1">
      <c r="A198" s="1"/>
      <c r="B198" s="7"/>
      <c r="C198" s="56"/>
      <c r="D198" s="57" t="str">
        <f>B107</f>
        <v>NO Imprescindible Educación</v>
      </c>
      <c r="E198" s="58">
        <f>D107</f>
        <v>0</v>
      </c>
      <c r="F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</row>
    <row r="199" spans="1:38" ht="19.5" customHeight="1">
      <c r="A199" s="1"/>
      <c r="B199" s="7"/>
      <c r="C199" s="56"/>
      <c r="D199" s="57" t="str">
        <f>B115</f>
        <v>SE PUEDE QUITAR Entrenimiento</v>
      </c>
      <c r="E199" s="58">
        <f>D115</f>
        <v>0</v>
      </c>
      <c r="F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</row>
    <row r="200" spans="1:38" ht="19.5" customHeight="1">
      <c r="A200" s="1"/>
      <c r="B200" s="7"/>
      <c r="C200" s="56"/>
      <c r="D200" s="57" t="str">
        <f>B126</f>
        <v>Se deben eliminar DEUDAS</v>
      </c>
      <c r="E200" s="58">
        <f>D126</f>
        <v>0</v>
      </c>
      <c r="F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</row>
    <row r="201" spans="1:38" ht="19.5" customHeight="1">
      <c r="A201" s="1"/>
      <c r="B201" s="7"/>
      <c r="C201" s="56"/>
      <c r="D201" s="57" t="str">
        <f>B136</f>
        <v>NO Imprescindible Mascotas</v>
      </c>
      <c r="E201" s="58">
        <f>D136</f>
        <v>0</v>
      </c>
      <c r="F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</row>
    <row r="202" spans="1:38" ht="19.5" customHeight="1">
      <c r="A202" s="1"/>
      <c r="B202" s="7"/>
      <c r="C202" s="1"/>
      <c r="D202" s="57" t="str">
        <f>B146</f>
        <v>IMPRESICINDIBLE AHORROS</v>
      </c>
      <c r="E202" s="58">
        <f>D146</f>
        <v>0</v>
      </c>
      <c r="F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</row>
    <row r="203" spans="1:38" ht="19.5" customHeight="1">
      <c r="A203" s="1"/>
      <c r="B203" s="7"/>
      <c r="C203" s="1"/>
      <c r="D203" s="57" t="str">
        <f>B158</f>
        <v>OTROS</v>
      </c>
      <c r="E203" s="58">
        <f>D158</f>
        <v>0</v>
      </c>
      <c r="F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</row>
    <row r="204" spans="1:38" ht="14">
      <c r="A204" s="1"/>
      <c r="B204" s="7"/>
      <c r="C204" s="1"/>
      <c r="D204" s="1"/>
      <c r="E204" s="1"/>
      <c r="F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</row>
    <row r="205" spans="1:38" ht="14">
      <c r="A205" s="1"/>
      <c r="B205" s="7"/>
      <c r="C205" s="1"/>
      <c r="D205" s="1"/>
      <c r="E205" s="1"/>
      <c r="F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</row>
    <row r="206" spans="1:38" ht="14">
      <c r="A206" s="1"/>
      <c r="B206" s="7"/>
      <c r="C206" s="1"/>
      <c r="D206" s="1"/>
      <c r="E206" s="1"/>
      <c r="F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">
      <c r="A207" s="1"/>
      <c r="B207" s="7"/>
      <c r="C207" s="1"/>
      <c r="D207" s="1"/>
      <c r="E207" s="1"/>
      <c r="F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">
      <c r="A208" s="1"/>
      <c r="B208" s="7"/>
      <c r="C208" s="1"/>
      <c r="D208" s="1"/>
      <c r="E208" s="1"/>
      <c r="F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">
      <c r="A209" s="1"/>
      <c r="B209" s="7"/>
      <c r="C209" s="1"/>
      <c r="D209" s="1"/>
      <c r="E209" s="1"/>
      <c r="F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">
      <c r="A210" s="1"/>
      <c r="B210" s="7"/>
      <c r="C210" s="1"/>
      <c r="D210" s="1"/>
      <c r="E210" s="1"/>
      <c r="F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">
      <c r="A211" s="1"/>
      <c r="B211" s="7"/>
      <c r="C211" s="1"/>
      <c r="D211" s="1"/>
      <c r="E211" s="1"/>
      <c r="F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">
      <c r="A212" s="1"/>
      <c r="B212" s="7"/>
      <c r="C212" s="1"/>
      <c r="D212" s="1"/>
      <c r="E212" s="1"/>
      <c r="F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4">
      <c r="A213" s="1"/>
      <c r="B213" s="7"/>
      <c r="C213" s="1"/>
      <c r="D213" s="1"/>
      <c r="E213" s="1"/>
      <c r="F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</row>
    <row r="214" spans="1:38" ht="14">
      <c r="A214" s="1"/>
      <c r="B214" s="7"/>
      <c r="C214" s="1"/>
      <c r="D214" s="1"/>
      <c r="E214" s="1"/>
      <c r="F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</row>
    <row r="215" spans="1:38" ht="14">
      <c r="A215" s="1"/>
      <c r="B215" s="7"/>
      <c r="C215" s="1"/>
      <c r="D215" s="1"/>
      <c r="E215" s="1"/>
      <c r="F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</row>
    <row r="216" spans="1:38" ht="14">
      <c r="A216" s="1"/>
      <c r="B216" s="7"/>
      <c r="C216" s="1"/>
      <c r="D216" s="1"/>
      <c r="E216" s="1"/>
      <c r="F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</row>
    <row r="217" spans="1:38" ht="14">
      <c r="A217" s="1"/>
      <c r="B217" s="7"/>
      <c r="C217" s="1"/>
      <c r="D217" s="1"/>
      <c r="E217" s="1"/>
      <c r="F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</row>
    <row r="218" spans="1:38" ht="14">
      <c r="A218" s="1"/>
      <c r="B218" s="7"/>
      <c r="C218" s="1"/>
      <c r="D218" s="1"/>
      <c r="E218" s="1"/>
      <c r="F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</row>
    <row r="219" spans="1:38" ht="14">
      <c r="A219" s="1"/>
      <c r="B219" s="7"/>
      <c r="C219" s="1"/>
      <c r="D219" s="1"/>
      <c r="E219" s="1"/>
      <c r="F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</row>
    <row r="220" spans="1:38" ht="14">
      <c r="A220" s="1"/>
      <c r="B220" s="7"/>
      <c r="C220" s="1"/>
      <c r="D220" s="1"/>
      <c r="E220" s="1"/>
      <c r="F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</row>
    <row r="221" spans="1:38" ht="14">
      <c r="A221" s="1"/>
      <c r="B221" s="7"/>
      <c r="C221" s="1"/>
      <c r="D221" s="1"/>
      <c r="E221" s="1"/>
      <c r="F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</row>
    <row r="222" spans="1:38" ht="14">
      <c r="A222" s="1"/>
      <c r="B222" s="7"/>
      <c r="C222" s="1"/>
      <c r="D222" s="1"/>
      <c r="E222" s="1"/>
      <c r="F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</row>
    <row r="223" spans="1:38" ht="14">
      <c r="A223" s="1"/>
      <c r="B223" s="7"/>
      <c r="C223" s="1"/>
      <c r="D223" s="1"/>
      <c r="E223" s="1"/>
      <c r="F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</row>
    <row r="224" spans="1:38" ht="14">
      <c r="A224" s="1"/>
      <c r="B224" s="7"/>
      <c r="C224" s="1"/>
      <c r="D224" s="1"/>
      <c r="E224" s="1"/>
      <c r="F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 ht="14">
      <c r="A225" s="1"/>
      <c r="B225" s="7"/>
      <c r="C225" s="1"/>
      <c r="D225" s="1"/>
      <c r="E225" s="1"/>
      <c r="F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</row>
    <row r="226" spans="1:38" ht="14">
      <c r="A226" s="1"/>
      <c r="B226" s="7"/>
      <c r="C226" s="1"/>
      <c r="D226" s="1"/>
      <c r="E226" s="1"/>
      <c r="F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</row>
    <row r="227" spans="1:38" ht="14">
      <c r="A227" s="1"/>
      <c r="B227" s="7"/>
      <c r="C227" s="1"/>
      <c r="D227" s="1"/>
      <c r="E227" s="1"/>
      <c r="F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</row>
    <row r="228" spans="1:38" ht="14">
      <c r="A228" s="1"/>
      <c r="B228" s="7"/>
      <c r="C228" s="1"/>
      <c r="D228" s="1"/>
      <c r="E228" s="1"/>
      <c r="F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</row>
    <row r="229" spans="1:38" ht="14">
      <c r="A229" s="1"/>
      <c r="B229" s="7"/>
      <c r="C229" s="1"/>
      <c r="D229" s="1"/>
      <c r="E229" s="1"/>
      <c r="F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</row>
    <row r="230" spans="1:38" ht="14">
      <c r="A230" s="1"/>
      <c r="B230" s="7"/>
      <c r="C230" s="1"/>
      <c r="D230" s="1"/>
      <c r="E230" s="1"/>
      <c r="F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</row>
    <row r="231" spans="1:38" ht="14">
      <c r="A231" s="1"/>
      <c r="B231" s="7"/>
      <c r="C231" s="1"/>
      <c r="D231" s="1"/>
      <c r="E231" s="1"/>
      <c r="F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</row>
    <row r="232" spans="1:38" ht="14">
      <c r="A232" s="1"/>
      <c r="B232" s="7"/>
      <c r="C232" s="1"/>
      <c r="D232" s="1"/>
      <c r="E232" s="1"/>
      <c r="F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</row>
    <row r="233" spans="1:38" ht="14">
      <c r="A233" s="1"/>
      <c r="B233" s="7"/>
      <c r="C233" s="1"/>
      <c r="D233" s="1"/>
      <c r="E233" s="1"/>
      <c r="F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</row>
    <row r="234" spans="1:38" ht="14">
      <c r="A234" s="1"/>
      <c r="B234" s="7"/>
      <c r="C234" s="1"/>
      <c r="D234" s="1"/>
      <c r="E234" s="1"/>
      <c r="F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</row>
    <row r="235" spans="1:38" ht="14">
      <c r="A235" s="1"/>
      <c r="B235" s="7"/>
      <c r="C235" s="1"/>
      <c r="D235" s="1"/>
      <c r="E235" s="1"/>
      <c r="F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 ht="14">
      <c r="A236" s="1"/>
      <c r="B236" s="7"/>
      <c r="C236" s="1"/>
      <c r="D236" s="1"/>
      <c r="E236" s="1"/>
      <c r="F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</row>
    <row r="237" spans="1:38" ht="14">
      <c r="A237" s="1"/>
      <c r="B237" s="7"/>
      <c r="C237" s="1"/>
      <c r="D237" s="1"/>
      <c r="E237" s="1"/>
      <c r="F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</row>
    <row r="238" spans="1:38" ht="14">
      <c r="A238" s="1"/>
      <c r="B238" s="7"/>
      <c r="C238" s="1"/>
      <c r="D238" s="1"/>
      <c r="E238" s="1"/>
      <c r="F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</row>
    <row r="239" spans="1:38" ht="14">
      <c r="A239" s="1"/>
      <c r="B239" s="7"/>
      <c r="C239" s="1"/>
      <c r="D239" s="1"/>
      <c r="E239" s="1"/>
      <c r="F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</row>
    <row r="240" spans="1:38" ht="14">
      <c r="A240" s="1"/>
      <c r="B240" s="7"/>
      <c r="C240" s="1"/>
      <c r="D240" s="1"/>
      <c r="E240" s="1"/>
      <c r="F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</row>
    <row r="241" spans="1:38" ht="14">
      <c r="A241" s="1"/>
      <c r="B241" s="7"/>
      <c r="C241" s="1"/>
      <c r="D241" s="1"/>
      <c r="E241" s="1"/>
      <c r="F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 ht="14">
      <c r="A242" s="1"/>
      <c r="B242" s="7"/>
      <c r="C242" s="1"/>
      <c r="D242" s="1"/>
      <c r="E242" s="1"/>
      <c r="F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</row>
    <row r="243" spans="1:38" ht="14">
      <c r="A243" s="1"/>
      <c r="B243" s="7"/>
      <c r="C243" s="1"/>
      <c r="D243" s="1"/>
      <c r="E243" s="1"/>
      <c r="F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</row>
    <row r="244" spans="1:38" ht="14">
      <c r="A244" s="1"/>
      <c r="B244" s="7"/>
      <c r="C244" s="1"/>
      <c r="D244" s="1"/>
      <c r="E244" s="1"/>
      <c r="F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</row>
    <row r="245" spans="1:38" ht="14">
      <c r="A245" s="1"/>
      <c r="B245" s="7"/>
      <c r="C245" s="1"/>
      <c r="D245" s="1"/>
      <c r="E245" s="1"/>
      <c r="F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</row>
    <row r="246" spans="1:38" ht="14">
      <c r="A246" s="1"/>
      <c r="B246" s="7"/>
      <c r="C246" s="1"/>
      <c r="D246" s="1"/>
      <c r="E246" s="1"/>
      <c r="F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</row>
    <row r="247" spans="1:38" ht="14">
      <c r="A247" s="1"/>
      <c r="B247" s="7"/>
      <c r="C247" s="1"/>
      <c r="D247" s="1"/>
      <c r="E247" s="1"/>
      <c r="F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</row>
    <row r="248" spans="1:38" ht="14">
      <c r="A248" s="1"/>
      <c r="B248" s="7"/>
      <c r="C248" s="1"/>
      <c r="D248" s="1"/>
      <c r="E248" s="1"/>
      <c r="F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</row>
    <row r="249" spans="1:38" ht="14">
      <c r="A249" s="1"/>
      <c r="B249" s="7"/>
      <c r="C249" s="1"/>
      <c r="D249" s="1"/>
      <c r="E249" s="1"/>
      <c r="F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</row>
    <row r="250" spans="1:38" ht="14">
      <c r="A250" s="1"/>
      <c r="B250" s="7"/>
      <c r="C250" s="1"/>
      <c r="D250" s="1"/>
      <c r="E250" s="1"/>
      <c r="F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</row>
    <row r="251" spans="1:38" ht="14">
      <c r="A251" s="1"/>
      <c r="B251" s="7"/>
      <c r="C251" s="1"/>
      <c r="D251" s="1"/>
      <c r="E251" s="1"/>
      <c r="F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</row>
    <row r="252" spans="1:38" ht="14">
      <c r="A252" s="1"/>
      <c r="B252" s="7"/>
      <c r="C252" s="1"/>
      <c r="D252" s="1"/>
      <c r="E252" s="1"/>
      <c r="F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</row>
    <row r="253" spans="1:38" ht="14">
      <c r="A253" s="1"/>
      <c r="B253" s="7"/>
      <c r="C253" s="1"/>
      <c r="D253" s="1"/>
      <c r="E253" s="1"/>
      <c r="F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</row>
    <row r="254" spans="1:38" ht="14">
      <c r="A254" s="1"/>
      <c r="B254" s="7"/>
      <c r="C254" s="1"/>
      <c r="D254" s="1"/>
      <c r="E254" s="1"/>
      <c r="F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</row>
    <row r="255" spans="1:38" ht="14">
      <c r="A255" s="1"/>
      <c r="B255" s="7"/>
      <c r="C255" s="1"/>
      <c r="D255" s="1"/>
      <c r="E255" s="1"/>
      <c r="F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</row>
    <row r="256" spans="1:38" ht="14">
      <c r="A256" s="1"/>
      <c r="B256" s="7"/>
      <c r="C256" s="1"/>
      <c r="D256" s="1"/>
      <c r="E256" s="1"/>
      <c r="F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</row>
    <row r="257" spans="1:38" ht="14">
      <c r="A257" s="1"/>
      <c r="B257" s="7"/>
      <c r="C257" s="1"/>
      <c r="D257" s="1"/>
      <c r="E257" s="1"/>
      <c r="F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</row>
    <row r="258" spans="1:38" ht="14">
      <c r="A258" s="1"/>
      <c r="B258" s="7"/>
      <c r="C258" s="1"/>
      <c r="D258" s="1"/>
      <c r="E258" s="1"/>
      <c r="F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</row>
    <row r="259" spans="1:38" ht="14">
      <c r="A259" s="1"/>
      <c r="B259" s="7"/>
      <c r="C259" s="1"/>
      <c r="D259" s="1"/>
      <c r="E259" s="1"/>
      <c r="F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</row>
    <row r="260" spans="1:38" ht="14">
      <c r="A260" s="1"/>
      <c r="B260" s="7"/>
      <c r="C260" s="1"/>
      <c r="D260" s="1"/>
      <c r="E260" s="1"/>
      <c r="F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</row>
    <row r="261" spans="1:38" ht="14">
      <c r="A261" s="1"/>
      <c r="B261" s="7"/>
      <c r="C261" s="1"/>
      <c r="D261" s="1"/>
      <c r="E261" s="1"/>
      <c r="F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</row>
    <row r="262" spans="1:38" ht="14">
      <c r="A262" s="1"/>
      <c r="B262" s="7"/>
      <c r="C262" s="1"/>
      <c r="D262" s="1"/>
      <c r="E262" s="1"/>
      <c r="F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 ht="14">
      <c r="A263" s="1"/>
      <c r="B263" s="7"/>
      <c r="C263" s="1"/>
      <c r="D263" s="1"/>
      <c r="E263" s="1"/>
      <c r="F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</row>
    <row r="264" spans="1:38" ht="14">
      <c r="A264" s="1"/>
      <c r="B264" s="7"/>
      <c r="C264" s="1"/>
      <c r="D264" s="1"/>
      <c r="E264" s="1"/>
      <c r="F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</row>
    <row r="265" spans="1:38" ht="14">
      <c r="A265" s="1"/>
      <c r="B265" s="7"/>
      <c r="C265" s="1"/>
      <c r="D265" s="1"/>
      <c r="E265" s="1"/>
      <c r="F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</row>
    <row r="266" spans="1:38" ht="14">
      <c r="A266" s="1"/>
      <c r="B266" s="7"/>
      <c r="C266" s="1"/>
      <c r="D266" s="1"/>
      <c r="E266" s="1"/>
      <c r="F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</row>
    <row r="267" spans="1:38" ht="14">
      <c r="A267" s="1"/>
      <c r="B267" s="7"/>
      <c r="C267" s="1"/>
      <c r="D267" s="1"/>
      <c r="E267" s="1"/>
      <c r="F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</row>
    <row r="268" spans="1:38" ht="14">
      <c r="A268" s="1"/>
      <c r="B268" s="7"/>
      <c r="C268" s="1"/>
      <c r="D268" s="1"/>
      <c r="E268" s="1"/>
      <c r="F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</row>
    <row r="269" spans="1:38" ht="14">
      <c r="A269" s="1"/>
      <c r="B269" s="7"/>
      <c r="C269" s="1"/>
      <c r="D269" s="1"/>
      <c r="E269" s="1"/>
      <c r="F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</row>
    <row r="270" spans="1:38" ht="14">
      <c r="A270" s="1"/>
      <c r="B270" s="7"/>
      <c r="C270" s="1"/>
      <c r="D270" s="1"/>
      <c r="E270" s="1"/>
      <c r="F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</row>
    <row r="271" spans="1:38" ht="14">
      <c r="A271" s="1"/>
      <c r="B271" s="7"/>
      <c r="C271" s="1"/>
      <c r="D271" s="1"/>
      <c r="E271" s="1"/>
      <c r="F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</row>
    <row r="272" spans="1:38" ht="14">
      <c r="A272" s="1"/>
      <c r="B272" s="7"/>
      <c r="C272" s="1"/>
      <c r="D272" s="1"/>
      <c r="E272" s="1"/>
      <c r="F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</row>
    <row r="273" spans="1:38" ht="14">
      <c r="A273" s="1"/>
      <c r="B273" s="7"/>
      <c r="C273" s="1"/>
      <c r="D273" s="1"/>
      <c r="E273" s="1"/>
      <c r="F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</row>
    <row r="274" spans="1:38" ht="14">
      <c r="A274" s="1"/>
      <c r="B274" s="7"/>
      <c r="C274" s="1"/>
      <c r="D274" s="1"/>
      <c r="E274" s="1"/>
      <c r="F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</row>
    <row r="275" spans="1:38" ht="14">
      <c r="A275" s="1"/>
      <c r="B275" s="7"/>
      <c r="C275" s="1"/>
      <c r="D275" s="1"/>
      <c r="E275" s="1"/>
      <c r="F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</row>
    <row r="276" spans="1:38" ht="14">
      <c r="A276" s="1"/>
      <c r="B276" s="7"/>
      <c r="C276" s="1"/>
      <c r="D276" s="1"/>
      <c r="E276" s="1"/>
      <c r="F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</row>
    <row r="277" spans="1:38" ht="14">
      <c r="A277" s="1"/>
      <c r="B277" s="7"/>
      <c r="C277" s="1"/>
      <c r="D277" s="1"/>
      <c r="E277" s="1"/>
      <c r="F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</row>
    <row r="278" spans="1:38" ht="14">
      <c r="A278" s="1"/>
      <c r="B278" s="7"/>
      <c r="C278" s="1"/>
      <c r="D278" s="1"/>
      <c r="E278" s="1"/>
      <c r="F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</row>
    <row r="279" spans="1:38" ht="14">
      <c r="A279" s="1"/>
      <c r="B279" s="7"/>
      <c r="C279" s="1"/>
      <c r="D279" s="1"/>
      <c r="E279" s="1"/>
      <c r="F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</row>
    <row r="280" spans="1:38" ht="14">
      <c r="A280" s="1"/>
      <c r="B280" s="7"/>
      <c r="C280" s="1"/>
      <c r="D280" s="1"/>
      <c r="E280" s="1"/>
      <c r="F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</row>
    <row r="281" spans="1:38" ht="14">
      <c r="A281" s="1"/>
      <c r="B281" s="7"/>
      <c r="C281" s="1"/>
      <c r="D281" s="1"/>
      <c r="E281" s="1"/>
      <c r="F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</row>
    <row r="282" spans="1:38" ht="14">
      <c r="A282" s="1"/>
      <c r="B282" s="7"/>
      <c r="C282" s="1"/>
      <c r="D282" s="1"/>
      <c r="E282" s="1"/>
      <c r="F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</row>
    <row r="283" spans="1:38" ht="14">
      <c r="A283" s="1"/>
      <c r="B283" s="7"/>
      <c r="C283" s="1"/>
      <c r="D283" s="1"/>
      <c r="E283" s="1"/>
      <c r="F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</row>
    <row r="284" spans="1:38" ht="14">
      <c r="A284" s="1"/>
      <c r="B284" s="7"/>
      <c r="C284" s="1"/>
      <c r="D284" s="1"/>
      <c r="E284" s="1"/>
      <c r="F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</row>
    <row r="285" spans="1:38" ht="14">
      <c r="A285" s="1"/>
      <c r="B285" s="7"/>
      <c r="C285" s="1"/>
      <c r="D285" s="1"/>
      <c r="E285" s="1"/>
      <c r="F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</row>
    <row r="286" spans="1:38" ht="14">
      <c r="A286" s="1"/>
      <c r="B286" s="7"/>
      <c r="C286" s="1"/>
      <c r="D286" s="1"/>
      <c r="E286" s="1"/>
      <c r="F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</row>
    <row r="287" spans="1:38" ht="14">
      <c r="A287" s="1"/>
      <c r="B287" s="7"/>
      <c r="C287" s="1"/>
      <c r="D287" s="1"/>
      <c r="E287" s="1"/>
      <c r="F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 ht="14">
      <c r="A288" s="1"/>
      <c r="B288" s="7"/>
      <c r="C288" s="1"/>
      <c r="D288" s="1"/>
      <c r="E288" s="1"/>
      <c r="F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</row>
    <row r="289" spans="1:38" ht="14">
      <c r="A289" s="1"/>
      <c r="B289" s="7"/>
      <c r="C289" s="1"/>
      <c r="D289" s="1"/>
      <c r="E289" s="1"/>
      <c r="F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</row>
    <row r="290" spans="1:38" ht="14">
      <c r="A290" s="1"/>
      <c r="B290" s="7"/>
      <c r="C290" s="1"/>
      <c r="D290" s="1"/>
      <c r="E290" s="1"/>
      <c r="F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</row>
    <row r="291" spans="1:38" ht="14">
      <c r="A291" s="1"/>
      <c r="B291" s="7"/>
      <c r="C291" s="1"/>
      <c r="D291" s="1"/>
      <c r="E291" s="1"/>
      <c r="F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</row>
    <row r="292" spans="1:38" ht="14">
      <c r="A292" s="1"/>
      <c r="B292" s="7"/>
      <c r="C292" s="1"/>
      <c r="D292" s="1"/>
      <c r="E292" s="1"/>
      <c r="F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</row>
    <row r="293" spans="1:38" ht="14">
      <c r="A293" s="1"/>
      <c r="B293" s="7"/>
      <c r="C293" s="1"/>
      <c r="D293" s="1"/>
      <c r="E293" s="1"/>
      <c r="F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</row>
    <row r="294" spans="1:38" ht="14">
      <c r="A294" s="1"/>
      <c r="B294" s="7"/>
      <c r="C294" s="1"/>
      <c r="D294" s="1"/>
      <c r="E294" s="1"/>
      <c r="F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</row>
    <row r="295" spans="1:38" ht="14">
      <c r="A295" s="1"/>
      <c r="B295" s="7"/>
      <c r="C295" s="1"/>
      <c r="D295" s="1"/>
      <c r="E295" s="1"/>
      <c r="F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</row>
    <row r="296" spans="1:38" ht="14">
      <c r="A296" s="1"/>
      <c r="B296" s="7"/>
      <c r="C296" s="1"/>
      <c r="D296" s="1"/>
      <c r="E296" s="1"/>
      <c r="F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</row>
    <row r="297" spans="1:38" ht="14">
      <c r="A297" s="1"/>
      <c r="B297" s="7"/>
      <c r="C297" s="1"/>
      <c r="D297" s="1"/>
      <c r="E297" s="1"/>
      <c r="F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</row>
    <row r="298" spans="1:38" ht="14">
      <c r="A298" s="1"/>
      <c r="B298" s="7"/>
      <c r="C298" s="1"/>
      <c r="D298" s="1"/>
      <c r="E298" s="1"/>
      <c r="F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</row>
    <row r="299" spans="1:38" ht="14">
      <c r="A299" s="1"/>
      <c r="B299" s="7"/>
      <c r="C299" s="1"/>
      <c r="D299" s="1"/>
      <c r="E299" s="1"/>
      <c r="F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</row>
    <row r="300" spans="1:38" ht="14">
      <c r="A300" s="1"/>
      <c r="B300" s="7"/>
      <c r="C300" s="1"/>
      <c r="D300" s="1"/>
      <c r="E300" s="1"/>
      <c r="F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</row>
    <row r="301" spans="1:38" ht="14">
      <c r="A301" s="1"/>
      <c r="B301" s="7"/>
      <c r="C301" s="1"/>
      <c r="D301" s="1"/>
      <c r="E301" s="1"/>
      <c r="F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</row>
    <row r="302" spans="1:38" ht="14">
      <c r="A302" s="1"/>
      <c r="B302" s="7"/>
      <c r="C302" s="1"/>
      <c r="D302" s="1"/>
      <c r="E302" s="1"/>
      <c r="F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</row>
    <row r="303" spans="1:38" ht="14">
      <c r="A303" s="1"/>
      <c r="B303" s="7"/>
      <c r="C303" s="1"/>
      <c r="D303" s="1"/>
      <c r="E303" s="1"/>
      <c r="F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</row>
    <row r="304" spans="1:38" ht="14">
      <c r="A304" s="1"/>
      <c r="B304" s="7"/>
      <c r="C304" s="1"/>
      <c r="D304" s="1"/>
      <c r="E304" s="1"/>
      <c r="F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</row>
    <row r="305" spans="1:38" ht="14">
      <c r="A305" s="1"/>
      <c r="B305" s="7"/>
      <c r="C305" s="1"/>
      <c r="D305" s="1"/>
      <c r="E305" s="1"/>
      <c r="F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</row>
    <row r="306" spans="1:38" ht="14">
      <c r="A306" s="1"/>
      <c r="B306" s="7"/>
      <c r="C306" s="1"/>
      <c r="D306" s="1"/>
      <c r="E306" s="1"/>
      <c r="F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</row>
    <row r="307" spans="1:38" ht="14">
      <c r="A307" s="1"/>
      <c r="B307" s="7"/>
      <c r="C307" s="1"/>
      <c r="D307" s="1"/>
      <c r="E307" s="1"/>
      <c r="F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</row>
    <row r="308" spans="1:38" ht="14">
      <c r="A308" s="1"/>
      <c r="B308" s="7"/>
      <c r="C308" s="1"/>
      <c r="D308" s="1"/>
      <c r="E308" s="1"/>
      <c r="F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</row>
    <row r="309" spans="1:38" ht="14">
      <c r="A309" s="1"/>
      <c r="B309" s="7"/>
      <c r="C309" s="1"/>
      <c r="D309" s="1"/>
      <c r="E309" s="1"/>
      <c r="F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</row>
    <row r="310" spans="1:38" ht="14">
      <c r="A310" s="1"/>
      <c r="B310" s="7"/>
      <c r="C310" s="1"/>
      <c r="D310" s="1"/>
      <c r="E310" s="1"/>
      <c r="F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</row>
    <row r="311" spans="1:38" ht="14">
      <c r="A311" s="1"/>
      <c r="B311" s="7"/>
      <c r="C311" s="1"/>
      <c r="D311" s="1"/>
      <c r="E311" s="1"/>
      <c r="F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</row>
    <row r="312" spans="1:38" ht="14">
      <c r="A312" s="1"/>
      <c r="B312" s="7"/>
      <c r="C312" s="1"/>
      <c r="D312" s="1"/>
      <c r="E312" s="1"/>
      <c r="F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</row>
    <row r="313" spans="1:38" ht="14">
      <c r="A313" s="1"/>
      <c r="B313" s="7"/>
      <c r="C313" s="1"/>
      <c r="D313" s="1"/>
      <c r="E313" s="1"/>
      <c r="F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</row>
    <row r="314" spans="1:38" ht="14">
      <c r="A314" s="1"/>
      <c r="B314" s="7"/>
      <c r="C314" s="1"/>
      <c r="D314" s="1"/>
      <c r="E314" s="1"/>
      <c r="F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</row>
    <row r="315" spans="1:38" ht="14">
      <c r="A315" s="1"/>
      <c r="B315" s="7"/>
      <c r="C315" s="1"/>
      <c r="D315" s="1"/>
      <c r="E315" s="1"/>
      <c r="F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</row>
    <row r="316" spans="1:38" ht="14">
      <c r="A316" s="1"/>
      <c r="B316" s="7"/>
      <c r="C316" s="1"/>
      <c r="D316" s="1"/>
      <c r="E316" s="1"/>
      <c r="F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</row>
    <row r="317" spans="1:38" ht="14">
      <c r="A317" s="1"/>
      <c r="B317" s="7"/>
      <c r="C317" s="1"/>
      <c r="D317" s="1"/>
      <c r="E317" s="1"/>
      <c r="F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</row>
    <row r="318" spans="1:38" ht="14">
      <c r="A318" s="1"/>
      <c r="B318" s="7"/>
      <c r="C318" s="1"/>
      <c r="D318" s="1"/>
      <c r="E318" s="1"/>
      <c r="F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</row>
    <row r="319" spans="1:38" ht="14">
      <c r="A319" s="1"/>
      <c r="B319" s="7"/>
      <c r="C319" s="1"/>
      <c r="D319" s="1"/>
      <c r="E319" s="1"/>
      <c r="F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</row>
    <row r="320" spans="1:38" ht="14">
      <c r="A320" s="1"/>
      <c r="B320" s="7"/>
      <c r="C320" s="1"/>
      <c r="D320" s="1"/>
      <c r="E320" s="1"/>
      <c r="F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</row>
    <row r="321" spans="1:38" ht="14">
      <c r="A321" s="1"/>
      <c r="B321" s="7"/>
      <c r="C321" s="1"/>
      <c r="D321" s="1"/>
      <c r="E321" s="1"/>
      <c r="F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</row>
    <row r="322" spans="1:38" ht="14">
      <c r="A322" s="1"/>
      <c r="B322" s="7"/>
      <c r="C322" s="1"/>
      <c r="D322" s="1"/>
      <c r="E322" s="1"/>
      <c r="F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</row>
    <row r="323" spans="1:38" ht="14">
      <c r="A323" s="1"/>
      <c r="B323" s="7"/>
      <c r="C323" s="1"/>
      <c r="D323" s="1"/>
      <c r="E323" s="1"/>
      <c r="F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</row>
    <row r="324" spans="1:38" ht="14">
      <c r="A324" s="1"/>
      <c r="B324" s="7"/>
      <c r="C324" s="1"/>
      <c r="D324" s="1"/>
      <c r="E324" s="1"/>
      <c r="F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</row>
    <row r="325" spans="1:38" ht="14">
      <c r="A325" s="1"/>
      <c r="B325" s="7"/>
      <c r="C325" s="1"/>
      <c r="D325" s="1"/>
      <c r="E325" s="1"/>
      <c r="F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</row>
    <row r="326" spans="1:38" ht="14">
      <c r="A326" s="1"/>
      <c r="B326" s="7"/>
      <c r="C326" s="1"/>
      <c r="D326" s="1"/>
      <c r="E326" s="1"/>
      <c r="F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</row>
    <row r="327" spans="1:38" ht="14">
      <c r="A327" s="1"/>
      <c r="B327" s="7"/>
      <c r="C327" s="1"/>
      <c r="D327" s="1"/>
      <c r="E327" s="1"/>
      <c r="F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</row>
    <row r="328" spans="1:38" ht="14">
      <c r="A328" s="1"/>
      <c r="B328" s="7"/>
      <c r="C328" s="1"/>
      <c r="D328" s="1"/>
      <c r="E328" s="1"/>
      <c r="F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</row>
    <row r="329" spans="1:38" ht="14">
      <c r="A329" s="1"/>
      <c r="B329" s="7"/>
      <c r="C329" s="1"/>
      <c r="D329" s="1"/>
      <c r="E329" s="1"/>
      <c r="F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</row>
    <row r="330" spans="1:38" ht="14">
      <c r="A330" s="1"/>
      <c r="B330" s="7"/>
      <c r="C330" s="1"/>
      <c r="D330" s="1"/>
      <c r="E330" s="1"/>
      <c r="F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</row>
    <row r="331" spans="1:38" ht="14">
      <c r="A331" s="1"/>
      <c r="B331" s="7"/>
      <c r="C331" s="1"/>
      <c r="D331" s="1"/>
      <c r="E331" s="1"/>
      <c r="F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</row>
    <row r="332" spans="1:38" ht="14">
      <c r="A332" s="1"/>
      <c r="B332" s="7"/>
      <c r="C332" s="1"/>
      <c r="D332" s="1"/>
      <c r="E332" s="1"/>
      <c r="F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</row>
    <row r="333" spans="1:38" ht="14">
      <c r="A333" s="1"/>
      <c r="B333" s="7"/>
      <c r="C333" s="1"/>
      <c r="D333" s="1"/>
      <c r="E333" s="1"/>
      <c r="F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</row>
    <row r="334" spans="1:38" ht="14">
      <c r="A334" s="1"/>
      <c r="B334" s="7"/>
      <c r="C334" s="1"/>
      <c r="D334" s="1"/>
      <c r="E334" s="1"/>
      <c r="F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</row>
    <row r="335" spans="1:38" ht="14">
      <c r="A335" s="1"/>
      <c r="B335" s="7"/>
      <c r="C335" s="1"/>
      <c r="D335" s="1"/>
      <c r="E335" s="1"/>
      <c r="F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</row>
    <row r="336" spans="1:38" ht="14">
      <c r="A336" s="1"/>
      <c r="B336" s="7"/>
      <c r="C336" s="1"/>
      <c r="D336" s="1"/>
      <c r="E336" s="1"/>
      <c r="F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</row>
    <row r="337" spans="1:38" ht="14">
      <c r="A337" s="1"/>
      <c r="B337" s="7"/>
      <c r="C337" s="1"/>
      <c r="D337" s="1"/>
      <c r="E337" s="1"/>
      <c r="F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</row>
    <row r="338" spans="1:38" ht="14">
      <c r="A338" s="1"/>
      <c r="B338" s="7"/>
      <c r="C338" s="1"/>
      <c r="D338" s="1"/>
      <c r="E338" s="1"/>
      <c r="F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</row>
    <row r="339" spans="1:38" ht="14">
      <c r="A339" s="1"/>
      <c r="B339" s="7"/>
      <c r="C339" s="1"/>
      <c r="D339" s="1"/>
      <c r="E339" s="1"/>
      <c r="F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</row>
    <row r="340" spans="1:38" ht="14">
      <c r="A340" s="1"/>
      <c r="B340" s="7"/>
      <c r="C340" s="1"/>
      <c r="D340" s="1"/>
      <c r="E340" s="1"/>
      <c r="F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</row>
    <row r="341" spans="1:38" ht="14">
      <c r="A341" s="1"/>
      <c r="B341" s="7"/>
      <c r="C341" s="1"/>
      <c r="D341" s="1"/>
      <c r="E341" s="1"/>
      <c r="F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</row>
    <row r="342" spans="1:38" ht="14">
      <c r="A342" s="1"/>
      <c r="B342" s="7"/>
      <c r="C342" s="1"/>
      <c r="D342" s="1"/>
      <c r="E342" s="1"/>
      <c r="F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</row>
    <row r="343" spans="1:38" ht="14">
      <c r="A343" s="1"/>
      <c r="B343" s="7"/>
      <c r="C343" s="1"/>
      <c r="D343" s="1"/>
      <c r="E343" s="1"/>
      <c r="F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</row>
    <row r="344" spans="1:38" ht="14">
      <c r="A344" s="1"/>
      <c r="B344" s="7"/>
      <c r="C344" s="1"/>
      <c r="D344" s="1"/>
      <c r="E344" s="1"/>
      <c r="F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</row>
    <row r="345" spans="1:38" ht="14">
      <c r="A345" s="1"/>
      <c r="B345" s="7"/>
      <c r="C345" s="1"/>
      <c r="D345" s="1"/>
      <c r="E345" s="1"/>
      <c r="F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</row>
    <row r="346" spans="1:38" ht="14">
      <c r="A346" s="1"/>
      <c r="B346" s="7"/>
      <c r="C346" s="1"/>
      <c r="D346" s="1"/>
      <c r="E346" s="1"/>
      <c r="F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</row>
    <row r="347" spans="1:38" ht="14">
      <c r="A347" s="1"/>
      <c r="B347" s="7"/>
      <c r="C347" s="1"/>
      <c r="D347" s="1"/>
      <c r="E347" s="1"/>
      <c r="F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</row>
    <row r="348" spans="1:38" ht="14">
      <c r="A348" s="1"/>
      <c r="B348" s="7"/>
      <c r="C348" s="1"/>
      <c r="D348" s="1"/>
      <c r="E348" s="1"/>
      <c r="F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</row>
    <row r="349" spans="1:38" ht="14">
      <c r="A349" s="1"/>
      <c r="B349" s="7"/>
      <c r="C349" s="1"/>
      <c r="D349" s="1"/>
      <c r="E349" s="1"/>
      <c r="F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</row>
    <row r="350" spans="1:38" ht="14">
      <c r="A350" s="1"/>
      <c r="B350" s="7"/>
      <c r="C350" s="1"/>
      <c r="D350" s="1"/>
      <c r="E350" s="1"/>
      <c r="F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</row>
    <row r="351" spans="1:38" ht="14">
      <c r="A351" s="1"/>
      <c r="B351" s="7"/>
      <c r="C351" s="1"/>
      <c r="D351" s="1"/>
      <c r="E351" s="1"/>
      <c r="F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</row>
    <row r="352" spans="1:38" ht="14">
      <c r="A352" s="1"/>
      <c r="B352" s="7"/>
      <c r="C352" s="1"/>
      <c r="D352" s="1"/>
      <c r="E352" s="1"/>
      <c r="F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</row>
    <row r="353" spans="1:38" ht="14">
      <c r="A353" s="1"/>
      <c r="B353" s="7"/>
      <c r="C353" s="1"/>
      <c r="D353" s="1"/>
      <c r="E353" s="1"/>
      <c r="F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</row>
    <row r="354" spans="1:38" ht="14">
      <c r="A354" s="1"/>
      <c r="B354" s="7"/>
      <c r="C354" s="1"/>
      <c r="D354" s="1"/>
      <c r="E354" s="1"/>
      <c r="F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</row>
    <row r="355" spans="1:38" ht="14">
      <c r="A355" s="1"/>
      <c r="B355" s="7"/>
      <c r="C355" s="1"/>
      <c r="D355" s="1"/>
      <c r="E355" s="1"/>
      <c r="F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</row>
    <row r="356" spans="1:38" ht="14">
      <c r="A356" s="1"/>
      <c r="B356" s="7"/>
      <c r="C356" s="1"/>
      <c r="D356" s="1"/>
      <c r="E356" s="1"/>
      <c r="F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</row>
    <row r="357" spans="1:38" ht="14">
      <c r="A357" s="1"/>
      <c r="B357" s="7"/>
      <c r="C357" s="1"/>
      <c r="D357" s="1"/>
      <c r="E357" s="1"/>
      <c r="F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</row>
    <row r="358" spans="1:38" ht="14">
      <c r="A358" s="1"/>
      <c r="B358" s="7"/>
      <c r="C358" s="1"/>
      <c r="D358" s="1"/>
      <c r="E358" s="1"/>
      <c r="F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</row>
    <row r="359" spans="1:38" ht="14">
      <c r="A359" s="1"/>
      <c r="B359" s="7"/>
      <c r="C359" s="1"/>
      <c r="D359" s="1"/>
      <c r="E359" s="1"/>
      <c r="F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</row>
    <row r="360" spans="1:38" ht="14">
      <c r="A360" s="1"/>
      <c r="B360" s="7"/>
      <c r="C360" s="1"/>
      <c r="D360" s="1"/>
      <c r="E360" s="1"/>
      <c r="F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</row>
    <row r="361" spans="1:38" ht="14">
      <c r="A361" s="1"/>
      <c r="B361" s="7"/>
      <c r="C361" s="1"/>
      <c r="D361" s="1"/>
      <c r="E361" s="1"/>
      <c r="F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</row>
    <row r="362" spans="1:38" ht="14">
      <c r="A362" s="1"/>
      <c r="B362" s="7"/>
      <c r="C362" s="1"/>
      <c r="D362" s="1"/>
      <c r="E362" s="1"/>
      <c r="F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</row>
    <row r="363" spans="1:38" ht="14">
      <c r="A363" s="1"/>
      <c r="B363" s="7"/>
      <c r="C363" s="1"/>
      <c r="D363" s="1"/>
      <c r="E363" s="1"/>
      <c r="F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</row>
    <row r="364" spans="1:38" ht="14">
      <c r="A364" s="1"/>
      <c r="B364" s="7"/>
      <c r="C364" s="1"/>
      <c r="D364" s="1"/>
      <c r="E364" s="1"/>
      <c r="F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</row>
    <row r="365" spans="1:38" ht="14">
      <c r="A365" s="1"/>
      <c r="B365" s="7"/>
      <c r="C365" s="1"/>
      <c r="D365" s="1"/>
      <c r="E365" s="1"/>
      <c r="F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</row>
    <row r="366" spans="1:38" ht="14">
      <c r="A366" s="1"/>
      <c r="B366" s="7"/>
      <c r="C366" s="1"/>
      <c r="D366" s="1"/>
      <c r="E366" s="1"/>
      <c r="F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</row>
    <row r="367" spans="1:38" ht="14">
      <c r="A367" s="1"/>
      <c r="B367" s="7"/>
      <c r="C367" s="1"/>
      <c r="D367" s="1"/>
      <c r="E367" s="1"/>
      <c r="F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</row>
    <row r="368" spans="1:38" ht="14">
      <c r="A368" s="1"/>
      <c r="B368" s="7"/>
      <c r="C368" s="1"/>
      <c r="D368" s="1"/>
      <c r="E368" s="1"/>
      <c r="F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</row>
    <row r="369" spans="1:38" ht="14">
      <c r="A369" s="1"/>
      <c r="B369" s="7"/>
      <c r="C369" s="1"/>
      <c r="D369" s="1"/>
      <c r="E369" s="1"/>
      <c r="F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ht="14">
      <c r="A370" s="1"/>
      <c r="B370" s="7"/>
      <c r="C370" s="1"/>
      <c r="D370" s="1"/>
      <c r="E370" s="1"/>
      <c r="F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</row>
    <row r="371" spans="1:38" ht="14">
      <c r="A371" s="1"/>
      <c r="B371" s="7"/>
      <c r="C371" s="1"/>
      <c r="D371" s="1"/>
      <c r="E371" s="1"/>
      <c r="F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ht="14">
      <c r="A372" s="1"/>
      <c r="B372" s="7"/>
      <c r="C372" s="1"/>
      <c r="D372" s="1"/>
      <c r="E372" s="1"/>
      <c r="F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</row>
    <row r="373" spans="1:38" ht="14">
      <c r="A373" s="1"/>
      <c r="B373" s="7"/>
      <c r="C373" s="1"/>
      <c r="D373" s="1"/>
      <c r="E373" s="1"/>
      <c r="F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</row>
    <row r="374" spans="1:38" ht="14">
      <c r="A374" s="1"/>
      <c r="B374" s="7"/>
      <c r="C374" s="1"/>
      <c r="D374" s="1"/>
      <c r="E374" s="1"/>
      <c r="F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</row>
    <row r="375" spans="1:38" ht="14">
      <c r="A375" s="1"/>
      <c r="B375" s="7"/>
      <c r="C375" s="1"/>
      <c r="D375" s="1"/>
      <c r="E375" s="1"/>
      <c r="F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</row>
    <row r="376" spans="1:38" ht="14">
      <c r="A376" s="1"/>
      <c r="B376" s="7"/>
      <c r="C376" s="1"/>
      <c r="D376" s="1"/>
      <c r="E376" s="1"/>
      <c r="F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ht="14">
      <c r="A377" s="1"/>
      <c r="B377" s="7"/>
      <c r="C377" s="1"/>
      <c r="D377" s="1"/>
      <c r="E377" s="1"/>
      <c r="F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</row>
    <row r="378" spans="1:38" ht="14">
      <c r="A378" s="1"/>
      <c r="B378" s="7"/>
      <c r="C378" s="1"/>
      <c r="D378" s="1"/>
      <c r="E378" s="1"/>
      <c r="F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</row>
    <row r="379" spans="1:38" ht="14">
      <c r="A379" s="1"/>
      <c r="B379" s="7"/>
      <c r="C379" s="1"/>
      <c r="D379" s="1"/>
      <c r="E379" s="1"/>
      <c r="F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ht="14">
      <c r="A380" s="1"/>
      <c r="B380" s="7"/>
      <c r="C380" s="1"/>
      <c r="D380" s="1"/>
      <c r="E380" s="1"/>
      <c r="F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</row>
    <row r="381" spans="1:38" ht="14">
      <c r="A381" s="1"/>
      <c r="B381" s="7"/>
      <c r="C381" s="1"/>
      <c r="D381" s="1"/>
      <c r="E381" s="1"/>
      <c r="F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</row>
    <row r="382" spans="1:38" ht="14">
      <c r="A382" s="1"/>
      <c r="B382" s="7"/>
      <c r="C382" s="1"/>
      <c r="D382" s="1"/>
      <c r="E382" s="1"/>
      <c r="F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</row>
    <row r="383" spans="1:38" ht="14">
      <c r="A383" s="1"/>
      <c r="B383" s="7"/>
      <c r="C383" s="1"/>
      <c r="D383" s="1"/>
      <c r="E383" s="1"/>
      <c r="F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ht="14">
      <c r="A384" s="1"/>
      <c r="B384" s="7"/>
      <c r="C384" s="1"/>
      <c r="D384" s="1"/>
      <c r="E384" s="1"/>
      <c r="F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</row>
    <row r="385" spans="1:38" ht="14">
      <c r="A385" s="1"/>
      <c r="B385" s="7"/>
      <c r="C385" s="1"/>
      <c r="D385" s="1"/>
      <c r="E385" s="1"/>
      <c r="F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</row>
    <row r="386" spans="1:38" ht="14">
      <c r="A386" s="1"/>
      <c r="B386" s="7"/>
      <c r="C386" s="1"/>
      <c r="D386" s="1"/>
      <c r="E386" s="1"/>
      <c r="F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ht="14">
      <c r="A387" s="1"/>
      <c r="B387" s="7"/>
      <c r="C387" s="1"/>
      <c r="D387" s="1"/>
      <c r="E387" s="1"/>
      <c r="F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ht="14">
      <c r="A388" s="1"/>
      <c r="B388" s="7"/>
      <c r="C388" s="1"/>
      <c r="D388" s="1"/>
      <c r="E388" s="1"/>
      <c r="F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ht="14">
      <c r="A389" s="1"/>
      <c r="B389" s="7"/>
      <c r="C389" s="1"/>
      <c r="D389" s="1"/>
      <c r="E389" s="1"/>
      <c r="F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ht="14">
      <c r="A390" s="1"/>
      <c r="B390" s="7"/>
      <c r="C390" s="1"/>
      <c r="D390" s="1"/>
      <c r="E390" s="1"/>
      <c r="F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ht="14">
      <c r="A391" s="1"/>
      <c r="B391" s="7"/>
      <c r="C391" s="1"/>
      <c r="D391" s="1"/>
      <c r="E391" s="1"/>
      <c r="F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</row>
    <row r="392" spans="1:38" ht="14">
      <c r="A392" s="1"/>
      <c r="B392" s="7"/>
      <c r="C392" s="1"/>
      <c r="D392" s="1"/>
      <c r="E392" s="1"/>
      <c r="F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</row>
    <row r="393" spans="1:38" ht="14">
      <c r="A393" s="1"/>
      <c r="B393" s="7"/>
      <c r="C393" s="1"/>
      <c r="D393" s="1"/>
      <c r="E393" s="1"/>
      <c r="F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ht="14">
      <c r="A394" s="1"/>
      <c r="B394" s="7"/>
      <c r="C394" s="1"/>
      <c r="D394" s="1"/>
      <c r="E394" s="1"/>
      <c r="F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ht="14">
      <c r="A395" s="1"/>
      <c r="B395" s="7"/>
      <c r="C395" s="1"/>
      <c r="D395" s="1"/>
      <c r="E395" s="1"/>
      <c r="F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</row>
    <row r="396" spans="1:38" ht="14">
      <c r="A396" s="1"/>
      <c r="B396" s="7"/>
      <c r="C396" s="1"/>
      <c r="D396" s="1"/>
      <c r="E396" s="1"/>
      <c r="F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ht="14">
      <c r="A397" s="1"/>
      <c r="B397" s="7"/>
      <c r="C397" s="1"/>
      <c r="D397" s="1"/>
      <c r="E397" s="1"/>
      <c r="F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ht="14">
      <c r="A398" s="1"/>
      <c r="B398" s="7"/>
      <c r="C398" s="1"/>
      <c r="D398" s="1"/>
      <c r="E398" s="1"/>
      <c r="F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ht="14">
      <c r="A399" s="1"/>
      <c r="B399" s="7"/>
      <c r="C399" s="1"/>
      <c r="D399" s="1"/>
      <c r="E399" s="1"/>
      <c r="F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ht="14">
      <c r="A400" s="1"/>
      <c r="B400" s="7"/>
      <c r="C400" s="1"/>
      <c r="D400" s="1"/>
      <c r="E400" s="1"/>
      <c r="F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ht="14">
      <c r="A401" s="1"/>
      <c r="B401" s="7"/>
      <c r="C401" s="1"/>
      <c r="D401" s="1"/>
      <c r="E401" s="1"/>
      <c r="F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ht="14">
      <c r="A402" s="1"/>
      <c r="B402" s="7"/>
      <c r="C402" s="1"/>
      <c r="D402" s="1"/>
      <c r="E402" s="1"/>
      <c r="F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ht="14">
      <c r="A403" s="1"/>
      <c r="B403" s="7"/>
      <c r="C403" s="1"/>
      <c r="D403" s="1"/>
      <c r="E403" s="1"/>
      <c r="F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ht="14">
      <c r="A404" s="1"/>
      <c r="B404" s="7"/>
      <c r="C404" s="1"/>
      <c r="D404" s="1"/>
      <c r="E404" s="1"/>
      <c r="F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ht="14">
      <c r="A405" s="1"/>
      <c r="B405" s="7"/>
      <c r="C405" s="1"/>
      <c r="D405" s="1"/>
      <c r="E405" s="1"/>
      <c r="F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ht="14">
      <c r="A406" s="1"/>
      <c r="B406" s="7"/>
      <c r="C406" s="1"/>
      <c r="D406" s="1"/>
      <c r="E406" s="1"/>
      <c r="F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ht="14">
      <c r="A407" s="1"/>
      <c r="B407" s="7"/>
      <c r="C407" s="1"/>
      <c r="D407" s="1"/>
      <c r="E407" s="1"/>
      <c r="F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ht="14">
      <c r="A408" s="1"/>
      <c r="B408" s="7"/>
      <c r="C408" s="1"/>
      <c r="D408" s="1"/>
      <c r="E408" s="1"/>
      <c r="F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ht="14">
      <c r="A409" s="1"/>
      <c r="B409" s="7"/>
      <c r="C409" s="1"/>
      <c r="D409" s="1"/>
      <c r="E409" s="1"/>
      <c r="F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ht="14">
      <c r="A410" s="1"/>
      <c r="B410" s="7"/>
      <c r="C410" s="1"/>
      <c r="D410" s="1"/>
      <c r="E410" s="1"/>
      <c r="F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ht="14">
      <c r="A411" s="1"/>
      <c r="B411" s="7"/>
      <c r="C411" s="1"/>
      <c r="D411" s="1"/>
      <c r="E411" s="1"/>
      <c r="F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ht="14">
      <c r="A412" s="1"/>
      <c r="B412" s="7"/>
      <c r="C412" s="1"/>
      <c r="D412" s="1"/>
      <c r="E412" s="1"/>
      <c r="F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ht="14">
      <c r="A413" s="1"/>
      <c r="B413" s="7"/>
      <c r="C413" s="1"/>
      <c r="D413" s="1"/>
      <c r="E413" s="1"/>
      <c r="F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ht="14">
      <c r="A414" s="1"/>
      <c r="B414" s="7"/>
      <c r="C414" s="1"/>
      <c r="D414" s="1"/>
      <c r="E414" s="1"/>
      <c r="F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</row>
    <row r="415" spans="1:38" ht="14">
      <c r="A415" s="1"/>
      <c r="B415" s="7"/>
      <c r="C415" s="1"/>
      <c r="D415" s="1"/>
      <c r="E415" s="1"/>
      <c r="F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ht="14">
      <c r="A416" s="1"/>
      <c r="B416" s="7"/>
      <c r="C416" s="1"/>
      <c r="D416" s="1"/>
      <c r="E416" s="1"/>
      <c r="F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ht="14">
      <c r="A417" s="1"/>
      <c r="B417" s="7"/>
      <c r="C417" s="1"/>
      <c r="D417" s="1"/>
      <c r="E417" s="1"/>
      <c r="F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ht="14">
      <c r="A418" s="1"/>
      <c r="B418" s="7"/>
      <c r="C418" s="1"/>
      <c r="D418" s="1"/>
      <c r="E418" s="1"/>
      <c r="F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ht="14">
      <c r="A419" s="1"/>
      <c r="B419" s="7"/>
      <c r="C419" s="1"/>
      <c r="D419" s="1"/>
      <c r="E419" s="1"/>
      <c r="F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ht="14">
      <c r="A420" s="1"/>
      <c r="B420" s="7"/>
      <c r="C420" s="1"/>
      <c r="D420" s="1"/>
      <c r="E420" s="1"/>
      <c r="F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ht="14">
      <c r="A421" s="1"/>
      <c r="B421" s="7"/>
      <c r="C421" s="1"/>
      <c r="D421" s="1"/>
      <c r="E421" s="1"/>
      <c r="F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ht="14">
      <c r="A422" s="1"/>
      <c r="B422" s="7"/>
      <c r="C422" s="1"/>
      <c r="D422" s="1"/>
      <c r="E422" s="1"/>
      <c r="F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ht="14">
      <c r="A423" s="1"/>
      <c r="B423" s="7"/>
      <c r="C423" s="1"/>
      <c r="D423" s="1"/>
      <c r="E423" s="1"/>
      <c r="F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ht="14">
      <c r="A424" s="1"/>
      <c r="B424" s="7"/>
      <c r="C424" s="1"/>
      <c r="D424" s="1"/>
      <c r="E424" s="1"/>
      <c r="F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ht="14">
      <c r="A425" s="1"/>
      <c r="B425" s="7"/>
      <c r="C425" s="1"/>
      <c r="D425" s="1"/>
      <c r="E425" s="1"/>
      <c r="F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ht="14">
      <c r="A426" s="1"/>
      <c r="B426" s="7"/>
      <c r="C426" s="1"/>
      <c r="D426" s="1"/>
      <c r="E426" s="1"/>
      <c r="F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ht="14">
      <c r="A427" s="1"/>
      <c r="B427" s="7"/>
      <c r="C427" s="1"/>
      <c r="D427" s="1"/>
      <c r="E427" s="1"/>
      <c r="F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ht="14">
      <c r="A428" s="1"/>
      <c r="B428" s="7"/>
      <c r="C428" s="1"/>
      <c r="D428" s="1"/>
      <c r="E428" s="1"/>
      <c r="F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ht="14">
      <c r="A429" s="1"/>
      <c r="B429" s="7"/>
      <c r="C429" s="1"/>
      <c r="D429" s="1"/>
      <c r="E429" s="1"/>
      <c r="F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ht="14">
      <c r="A430" s="1"/>
      <c r="B430" s="7"/>
      <c r="C430" s="1"/>
      <c r="D430" s="1"/>
      <c r="E430" s="1"/>
      <c r="F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ht="14">
      <c r="A431" s="1"/>
      <c r="B431" s="7"/>
      <c r="C431" s="1"/>
      <c r="D431" s="1"/>
      <c r="E431" s="1"/>
      <c r="F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ht="14">
      <c r="A432" s="1"/>
      <c r="B432" s="7"/>
      <c r="C432" s="1"/>
      <c r="D432" s="1"/>
      <c r="E432" s="1"/>
      <c r="F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38" ht="14">
      <c r="A433" s="1"/>
      <c r="B433" s="7"/>
      <c r="C433" s="1"/>
      <c r="D433" s="1"/>
      <c r="E433" s="1"/>
      <c r="F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38" ht="14">
      <c r="A434" s="1"/>
      <c r="B434" s="7"/>
      <c r="C434" s="1"/>
      <c r="D434" s="1"/>
      <c r="E434" s="1"/>
      <c r="F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38" ht="14">
      <c r="A435" s="1"/>
      <c r="B435" s="7"/>
      <c r="C435" s="1"/>
      <c r="D435" s="1"/>
      <c r="E435" s="1"/>
      <c r="F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38" ht="14">
      <c r="A436" s="1"/>
      <c r="B436" s="7"/>
      <c r="C436" s="1"/>
      <c r="D436" s="1"/>
      <c r="E436" s="1"/>
      <c r="F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38" ht="14">
      <c r="A437" s="1"/>
      <c r="B437" s="7"/>
      <c r="C437" s="1"/>
      <c r="D437" s="1"/>
      <c r="E437" s="1"/>
      <c r="F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38" ht="14">
      <c r="A438" s="1"/>
      <c r="B438" s="7"/>
      <c r="C438" s="1"/>
      <c r="D438" s="1"/>
      <c r="E438" s="1"/>
      <c r="F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38" ht="14">
      <c r="A439" s="1"/>
      <c r="B439" s="7"/>
      <c r="C439" s="1"/>
      <c r="D439" s="1"/>
      <c r="E439" s="1"/>
      <c r="F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38" ht="14">
      <c r="A440" s="1"/>
      <c r="B440" s="7"/>
      <c r="C440" s="1"/>
      <c r="D440" s="1"/>
      <c r="E440" s="1"/>
      <c r="F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38" ht="14">
      <c r="A441" s="1"/>
      <c r="B441" s="7"/>
      <c r="C441" s="1"/>
      <c r="D441" s="1"/>
      <c r="E441" s="1"/>
      <c r="F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38" ht="14">
      <c r="A442" s="1"/>
      <c r="B442" s="7"/>
      <c r="C442" s="1"/>
      <c r="D442" s="1"/>
      <c r="E442" s="1"/>
      <c r="F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38" ht="14">
      <c r="A443" s="1"/>
      <c r="B443" s="7"/>
      <c r="C443" s="1"/>
      <c r="D443" s="1"/>
      <c r="E443" s="1"/>
      <c r="F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</row>
    <row r="444" spans="1:38" ht="14">
      <c r="A444" s="1"/>
      <c r="B444" s="7"/>
      <c r="C444" s="1"/>
      <c r="D444" s="1"/>
      <c r="E444" s="1"/>
      <c r="F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38" ht="14">
      <c r="A445" s="1"/>
      <c r="B445" s="7"/>
      <c r="C445" s="1"/>
      <c r="D445" s="1"/>
      <c r="E445" s="1"/>
      <c r="F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38" ht="14">
      <c r="A446" s="1"/>
      <c r="B446" s="7"/>
      <c r="C446" s="1"/>
      <c r="D446" s="1"/>
      <c r="E446" s="1"/>
      <c r="F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38" ht="14">
      <c r="A447" s="1"/>
      <c r="B447" s="7"/>
      <c r="C447" s="1"/>
      <c r="D447" s="1"/>
      <c r="E447" s="1"/>
      <c r="F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38" ht="14">
      <c r="A448" s="1"/>
      <c r="B448" s="7"/>
      <c r="C448" s="1"/>
      <c r="D448" s="1"/>
      <c r="E448" s="1"/>
      <c r="F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ht="14">
      <c r="A449" s="1"/>
      <c r="B449" s="7"/>
      <c r="C449" s="1"/>
      <c r="D449" s="1"/>
      <c r="E449" s="1"/>
      <c r="F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ht="14">
      <c r="A450" s="1"/>
      <c r="B450" s="7"/>
      <c r="C450" s="1"/>
      <c r="D450" s="1"/>
      <c r="E450" s="1"/>
      <c r="F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ht="14">
      <c r="A451" s="1"/>
      <c r="B451" s="7"/>
      <c r="C451" s="1"/>
      <c r="D451" s="1"/>
      <c r="E451" s="1"/>
      <c r="F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ht="14">
      <c r="A452" s="1"/>
      <c r="B452" s="7"/>
      <c r="C452" s="1"/>
      <c r="D452" s="1"/>
      <c r="E452" s="1"/>
      <c r="F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ht="14">
      <c r="A453" s="1"/>
      <c r="B453" s="7"/>
      <c r="C453" s="1"/>
      <c r="D453" s="1"/>
      <c r="E453" s="1"/>
      <c r="F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ht="14">
      <c r="A454" s="1"/>
      <c r="B454" s="7"/>
      <c r="C454" s="1"/>
      <c r="D454" s="1"/>
      <c r="E454" s="1"/>
      <c r="F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ht="14">
      <c r="A455" s="1"/>
      <c r="B455" s="7"/>
      <c r="C455" s="1"/>
      <c r="D455" s="1"/>
      <c r="E455" s="1"/>
      <c r="F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ht="14">
      <c r="A456" s="1"/>
      <c r="B456" s="7"/>
      <c r="C456" s="1"/>
      <c r="D456" s="1"/>
      <c r="E456" s="1"/>
      <c r="F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ht="14">
      <c r="A457" s="1"/>
      <c r="B457" s="7"/>
      <c r="C457" s="1"/>
      <c r="D457" s="1"/>
      <c r="E457" s="1"/>
      <c r="F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ht="14">
      <c r="A458" s="1"/>
      <c r="B458" s="7"/>
      <c r="C458" s="1"/>
      <c r="D458" s="1"/>
      <c r="E458" s="1"/>
      <c r="F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ht="14">
      <c r="A459" s="1"/>
      <c r="B459" s="7"/>
      <c r="C459" s="1"/>
      <c r="D459" s="1"/>
      <c r="E459" s="1"/>
      <c r="F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ht="14">
      <c r="A460" s="1"/>
      <c r="B460" s="7"/>
      <c r="C460" s="1"/>
      <c r="D460" s="1"/>
      <c r="E460" s="1"/>
      <c r="F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ht="14">
      <c r="A461" s="1"/>
      <c r="B461" s="7"/>
      <c r="C461" s="1"/>
      <c r="D461" s="1"/>
      <c r="E461" s="1"/>
      <c r="F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ht="14">
      <c r="A462" s="1"/>
      <c r="B462" s="7"/>
      <c r="C462" s="1"/>
      <c r="D462" s="1"/>
      <c r="E462" s="1"/>
      <c r="F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ht="14">
      <c r="A463" s="1"/>
      <c r="B463" s="7"/>
      <c r="C463" s="1"/>
      <c r="D463" s="1"/>
      <c r="E463" s="1"/>
      <c r="F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ht="14">
      <c r="A464" s="1"/>
      <c r="B464" s="7"/>
      <c r="C464" s="1"/>
      <c r="D464" s="1"/>
      <c r="E464" s="1"/>
      <c r="F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ht="14">
      <c r="A465" s="1"/>
      <c r="B465" s="7"/>
      <c r="C465" s="1"/>
      <c r="D465" s="1"/>
      <c r="E465" s="1"/>
      <c r="F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ht="14">
      <c r="A466" s="1"/>
      <c r="B466" s="7"/>
      <c r="C466" s="1"/>
      <c r="D466" s="1"/>
      <c r="E466" s="1"/>
      <c r="F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ht="14">
      <c r="A467" s="1"/>
      <c r="B467" s="7"/>
      <c r="C467" s="1"/>
      <c r="D467" s="1"/>
      <c r="E467" s="1"/>
      <c r="F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ht="14">
      <c r="A468" s="1"/>
      <c r="B468" s="7"/>
      <c r="C468" s="1"/>
      <c r="D468" s="1"/>
      <c r="E468" s="1"/>
      <c r="F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ht="14">
      <c r="A469" s="1"/>
      <c r="B469" s="7"/>
      <c r="C469" s="1"/>
      <c r="D469" s="1"/>
      <c r="E469" s="1"/>
      <c r="F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ht="14">
      <c r="A470" s="1"/>
      <c r="B470" s="7"/>
      <c r="C470" s="1"/>
      <c r="D470" s="1"/>
      <c r="E470" s="1"/>
      <c r="F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ht="14">
      <c r="A471" s="1"/>
      <c r="B471" s="7"/>
      <c r="C471" s="1"/>
      <c r="D471" s="1"/>
      <c r="E471" s="1"/>
      <c r="F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ht="14">
      <c r="A472" s="1"/>
      <c r="B472" s="7"/>
      <c r="C472" s="1"/>
      <c r="D472" s="1"/>
      <c r="E472" s="1"/>
      <c r="F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ht="14">
      <c r="A473" s="1"/>
      <c r="B473" s="7"/>
      <c r="C473" s="1"/>
      <c r="D473" s="1"/>
      <c r="E473" s="1"/>
      <c r="F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ht="14">
      <c r="A474" s="1"/>
      <c r="B474" s="7"/>
      <c r="C474" s="1"/>
      <c r="D474" s="1"/>
      <c r="E474" s="1"/>
      <c r="F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ht="14">
      <c r="A475" s="1"/>
      <c r="B475" s="7"/>
      <c r="C475" s="1"/>
      <c r="D475" s="1"/>
      <c r="E475" s="1"/>
      <c r="F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ht="14">
      <c r="A476" s="1"/>
      <c r="B476" s="7"/>
      <c r="C476" s="1"/>
      <c r="D476" s="1"/>
      <c r="E476" s="1"/>
      <c r="F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ht="14">
      <c r="A477" s="1"/>
      <c r="B477" s="7"/>
      <c r="C477" s="1"/>
      <c r="D477" s="1"/>
      <c r="E477" s="1"/>
      <c r="F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</row>
    <row r="478" spans="1:38" ht="14">
      <c r="A478" s="1"/>
      <c r="B478" s="7"/>
      <c r="C478" s="1"/>
      <c r="D478" s="1"/>
      <c r="E478" s="1"/>
      <c r="F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ht="14">
      <c r="A479" s="1"/>
      <c r="B479" s="7"/>
      <c r="C479" s="1"/>
      <c r="D479" s="1"/>
      <c r="E479" s="1"/>
      <c r="F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ht="14">
      <c r="A480" s="1"/>
      <c r="B480" s="7"/>
      <c r="C480" s="1"/>
      <c r="D480" s="1"/>
      <c r="E480" s="1"/>
      <c r="F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ht="14">
      <c r="A481" s="1"/>
      <c r="B481" s="7"/>
      <c r="C481" s="1"/>
      <c r="D481" s="1"/>
      <c r="E481" s="1"/>
      <c r="F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ht="14">
      <c r="A482" s="1"/>
      <c r="B482" s="7"/>
      <c r="C482" s="1"/>
      <c r="D482" s="1"/>
      <c r="E482" s="1"/>
      <c r="F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ht="14">
      <c r="A483" s="1"/>
      <c r="B483" s="7"/>
      <c r="C483" s="1"/>
      <c r="D483" s="1"/>
      <c r="E483" s="1"/>
      <c r="F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ht="14">
      <c r="A484" s="1"/>
      <c r="B484" s="7"/>
      <c r="C484" s="1"/>
      <c r="D484" s="1"/>
      <c r="E484" s="1"/>
      <c r="F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ht="14">
      <c r="A485" s="1"/>
      <c r="B485" s="7"/>
      <c r="C485" s="1"/>
      <c r="D485" s="1"/>
      <c r="E485" s="1"/>
      <c r="F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ht="14">
      <c r="A486" s="1"/>
      <c r="B486" s="7"/>
      <c r="C486" s="1"/>
      <c r="D486" s="1"/>
      <c r="E486" s="1"/>
      <c r="F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</row>
    <row r="487" spans="1:38" ht="14">
      <c r="A487" s="1"/>
      <c r="B487" s="7"/>
      <c r="C487" s="1"/>
      <c r="D487" s="1"/>
      <c r="E487" s="1"/>
      <c r="F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</row>
    <row r="488" spans="1:38" ht="14">
      <c r="A488" s="1"/>
      <c r="B488" s="7"/>
      <c r="C488" s="1"/>
      <c r="D488" s="1"/>
      <c r="E488" s="1"/>
      <c r="F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</row>
    <row r="489" spans="1:38" ht="14">
      <c r="A489" s="1"/>
      <c r="B489" s="7"/>
      <c r="C489" s="1"/>
      <c r="D489" s="1"/>
      <c r="E489" s="1"/>
      <c r="F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</row>
    <row r="490" spans="1:38" ht="14">
      <c r="A490" s="1"/>
      <c r="B490" s="7"/>
      <c r="C490" s="1"/>
      <c r="D490" s="1"/>
      <c r="E490" s="1"/>
      <c r="F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</row>
    <row r="491" spans="1:38" ht="14">
      <c r="A491" s="1"/>
      <c r="B491" s="7"/>
      <c r="C491" s="1"/>
      <c r="D491" s="1"/>
      <c r="E491" s="1"/>
      <c r="F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</row>
    <row r="492" spans="1:38" ht="14">
      <c r="A492" s="1"/>
      <c r="B492" s="7"/>
      <c r="C492" s="1"/>
      <c r="D492" s="1"/>
      <c r="E492" s="1"/>
      <c r="F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</row>
    <row r="493" spans="1:38" ht="14">
      <c r="A493" s="1"/>
      <c r="B493" s="7"/>
      <c r="C493" s="1"/>
      <c r="D493" s="1"/>
      <c r="E493" s="1"/>
      <c r="F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</row>
    <row r="494" spans="1:38" ht="14">
      <c r="A494" s="1"/>
      <c r="B494" s="7"/>
      <c r="C494" s="1"/>
      <c r="D494" s="1"/>
      <c r="E494" s="1"/>
      <c r="F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</row>
    <row r="495" spans="1:38" ht="14">
      <c r="A495" s="1"/>
      <c r="B495" s="7"/>
      <c r="C495" s="1"/>
      <c r="D495" s="1"/>
      <c r="E495" s="1"/>
      <c r="F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</row>
    <row r="496" spans="1:38" ht="14">
      <c r="A496" s="1"/>
      <c r="B496" s="7"/>
      <c r="C496" s="1"/>
      <c r="D496" s="1"/>
      <c r="E496" s="1"/>
      <c r="F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</row>
    <row r="497" spans="1:38" ht="14">
      <c r="A497" s="1"/>
      <c r="B497" s="7"/>
      <c r="C497" s="1"/>
      <c r="D497" s="1"/>
      <c r="E497" s="1"/>
      <c r="F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</row>
    <row r="498" spans="1:38" ht="14">
      <c r="A498" s="1"/>
      <c r="B498" s="7"/>
      <c r="C498" s="1"/>
      <c r="D498" s="1"/>
      <c r="E498" s="1"/>
      <c r="F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</row>
    <row r="499" spans="1:38" ht="14">
      <c r="A499" s="1"/>
      <c r="B499" s="7"/>
      <c r="C499" s="1"/>
      <c r="D499" s="1"/>
      <c r="E499" s="1"/>
      <c r="F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</row>
    <row r="500" spans="1:38" ht="14">
      <c r="A500" s="1"/>
      <c r="B500" s="7"/>
      <c r="C500" s="1"/>
      <c r="D500" s="1"/>
      <c r="E500" s="1"/>
      <c r="F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</row>
    <row r="501" spans="1:38" ht="14">
      <c r="A501" s="1"/>
      <c r="B501" s="7"/>
      <c r="C501" s="1"/>
      <c r="D501" s="1"/>
      <c r="E501" s="1"/>
      <c r="F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</row>
    <row r="502" spans="1:38" ht="14">
      <c r="A502" s="1"/>
      <c r="B502" s="7"/>
      <c r="C502" s="1"/>
      <c r="D502" s="1"/>
      <c r="E502" s="1"/>
      <c r="F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</row>
    <row r="503" spans="1:38" ht="14">
      <c r="A503" s="1"/>
      <c r="B503" s="7"/>
      <c r="C503" s="1"/>
      <c r="D503" s="1"/>
      <c r="E503" s="1"/>
      <c r="F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</row>
    <row r="504" spans="1:38" ht="14">
      <c r="A504" s="1"/>
      <c r="B504" s="7"/>
      <c r="C504" s="1"/>
      <c r="D504" s="1"/>
      <c r="E504" s="1"/>
      <c r="F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</row>
    <row r="505" spans="1:38" ht="14">
      <c r="A505" s="1"/>
      <c r="B505" s="7"/>
      <c r="C505" s="1"/>
      <c r="D505" s="1"/>
      <c r="E505" s="1"/>
      <c r="F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</row>
    <row r="506" spans="1:38" ht="14">
      <c r="A506" s="1"/>
      <c r="B506" s="7"/>
      <c r="C506" s="1"/>
      <c r="D506" s="1"/>
      <c r="E506" s="1"/>
      <c r="F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</row>
    <row r="507" spans="1:38" ht="14">
      <c r="A507" s="1"/>
      <c r="B507" s="7"/>
      <c r="C507" s="1"/>
      <c r="D507" s="1"/>
      <c r="E507" s="1"/>
      <c r="F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</row>
    <row r="508" spans="1:38" ht="14">
      <c r="A508" s="1"/>
      <c r="B508" s="7"/>
      <c r="C508" s="1"/>
      <c r="D508" s="1"/>
      <c r="E508" s="1"/>
      <c r="F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</row>
    <row r="509" spans="1:38" ht="14">
      <c r="A509" s="1"/>
      <c r="B509" s="7"/>
      <c r="C509" s="1"/>
      <c r="D509" s="1"/>
      <c r="E509" s="1"/>
      <c r="F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</row>
    <row r="510" spans="1:38" ht="14">
      <c r="A510" s="1"/>
      <c r="B510" s="7"/>
      <c r="C510" s="1"/>
      <c r="D510" s="1"/>
      <c r="E510" s="1"/>
      <c r="F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</row>
    <row r="511" spans="1:38" ht="14">
      <c r="A511" s="1"/>
      <c r="B511" s="7"/>
      <c r="C511" s="1"/>
      <c r="D511" s="1"/>
      <c r="E511" s="1"/>
      <c r="F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</row>
    <row r="512" spans="1:38" ht="14">
      <c r="A512" s="1"/>
      <c r="B512" s="7"/>
      <c r="C512" s="1"/>
      <c r="D512" s="1"/>
      <c r="E512" s="1"/>
      <c r="F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</row>
    <row r="513" spans="1:38" ht="14">
      <c r="A513" s="1"/>
      <c r="B513" s="7"/>
      <c r="C513" s="1"/>
      <c r="D513" s="1"/>
      <c r="E513" s="1"/>
      <c r="F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</row>
    <row r="514" spans="1:38" ht="14">
      <c r="A514" s="1"/>
      <c r="B514" s="7"/>
      <c r="C514" s="1"/>
      <c r="D514" s="1"/>
      <c r="E514" s="1"/>
      <c r="F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</row>
    <row r="515" spans="1:38" ht="14">
      <c r="A515" s="1"/>
      <c r="B515" s="7"/>
      <c r="C515" s="1"/>
      <c r="D515" s="1"/>
      <c r="E515" s="1"/>
      <c r="F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</row>
    <row r="516" spans="1:38" ht="14">
      <c r="A516" s="1"/>
      <c r="B516" s="7"/>
      <c r="C516" s="1"/>
      <c r="D516" s="1"/>
      <c r="E516" s="1"/>
      <c r="F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</row>
    <row r="517" spans="1:38" ht="14">
      <c r="A517" s="1"/>
      <c r="B517" s="7"/>
      <c r="C517" s="1"/>
      <c r="D517" s="1"/>
      <c r="E517" s="1"/>
      <c r="F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</row>
    <row r="518" spans="1:38" ht="14">
      <c r="A518" s="1"/>
      <c r="B518" s="7"/>
      <c r="C518" s="1"/>
      <c r="D518" s="1"/>
      <c r="E518" s="1"/>
      <c r="F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</row>
    <row r="519" spans="1:38" ht="14">
      <c r="A519" s="1"/>
      <c r="B519" s="7"/>
      <c r="C519" s="1"/>
      <c r="D519" s="1"/>
      <c r="E519" s="1"/>
      <c r="F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</row>
    <row r="520" spans="1:38" ht="14">
      <c r="A520" s="1"/>
      <c r="B520" s="7"/>
      <c r="C520" s="1"/>
      <c r="D520" s="1"/>
      <c r="E520" s="1"/>
      <c r="F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</row>
    <row r="521" spans="1:38" ht="14">
      <c r="A521" s="1"/>
      <c r="B521" s="7"/>
      <c r="C521" s="1"/>
      <c r="D521" s="1"/>
      <c r="E521" s="1"/>
      <c r="F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</row>
    <row r="522" spans="1:38" ht="14">
      <c r="A522" s="1"/>
      <c r="B522" s="7"/>
      <c r="C522" s="1"/>
      <c r="D522" s="1"/>
      <c r="E522" s="1"/>
      <c r="F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</row>
    <row r="523" spans="1:38" ht="14">
      <c r="A523" s="1"/>
      <c r="B523" s="7"/>
      <c r="C523" s="1"/>
      <c r="D523" s="1"/>
      <c r="E523" s="1"/>
      <c r="F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</row>
    <row r="524" spans="1:38" ht="14">
      <c r="A524" s="1"/>
      <c r="B524" s="7"/>
      <c r="C524" s="1"/>
      <c r="D524" s="1"/>
      <c r="E524" s="1"/>
      <c r="F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</row>
    <row r="525" spans="1:38" ht="14">
      <c r="A525" s="1"/>
      <c r="B525" s="7"/>
      <c r="C525" s="1"/>
      <c r="D525" s="1"/>
      <c r="E525" s="1"/>
      <c r="F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</row>
    <row r="526" spans="1:38" ht="14">
      <c r="A526" s="1"/>
      <c r="B526" s="7"/>
      <c r="C526" s="1"/>
      <c r="D526" s="1"/>
      <c r="E526" s="1"/>
      <c r="F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</row>
    <row r="527" spans="1:38" ht="14">
      <c r="A527" s="1"/>
      <c r="B527" s="7"/>
      <c r="C527" s="1"/>
      <c r="D527" s="1"/>
      <c r="E527" s="1"/>
      <c r="F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</row>
    <row r="528" spans="1:38" ht="14">
      <c r="A528" s="1"/>
      <c r="B528" s="7"/>
      <c r="C528" s="1"/>
      <c r="D528" s="1"/>
      <c r="E528" s="1"/>
      <c r="F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</row>
    <row r="529" spans="1:38" ht="14">
      <c r="A529" s="1"/>
      <c r="B529" s="7"/>
      <c r="C529" s="1"/>
      <c r="D529" s="1"/>
      <c r="E529" s="1"/>
      <c r="F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</row>
    <row r="530" spans="1:38" ht="14">
      <c r="A530" s="1"/>
      <c r="B530" s="7"/>
      <c r="C530" s="1"/>
      <c r="D530" s="1"/>
      <c r="E530" s="1"/>
      <c r="F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</row>
    <row r="531" spans="1:38" ht="14">
      <c r="A531" s="1"/>
      <c r="B531" s="7"/>
      <c r="C531" s="1"/>
      <c r="D531" s="1"/>
      <c r="E531" s="1"/>
      <c r="F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</row>
    <row r="532" spans="1:38" ht="14">
      <c r="A532" s="1"/>
      <c r="B532" s="7"/>
      <c r="C532" s="1"/>
      <c r="D532" s="1"/>
      <c r="E532" s="1"/>
      <c r="F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</row>
    <row r="533" spans="1:38" ht="14">
      <c r="A533" s="1"/>
      <c r="B533" s="7"/>
      <c r="C533" s="1"/>
      <c r="D533" s="1"/>
      <c r="E533" s="1"/>
      <c r="F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</row>
    <row r="534" spans="1:38" ht="14">
      <c r="A534" s="1"/>
      <c r="B534" s="7"/>
      <c r="C534" s="1"/>
      <c r="D534" s="1"/>
      <c r="E534" s="1"/>
      <c r="F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</row>
    <row r="535" spans="1:38" ht="14">
      <c r="A535" s="1"/>
      <c r="B535" s="7"/>
      <c r="C535" s="1"/>
      <c r="D535" s="1"/>
      <c r="E535" s="1"/>
      <c r="F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</row>
    <row r="536" spans="1:38" ht="14">
      <c r="A536" s="1"/>
      <c r="B536" s="7"/>
      <c r="C536" s="1"/>
      <c r="D536" s="1"/>
      <c r="E536" s="1"/>
      <c r="F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</row>
    <row r="537" spans="1:38" ht="14">
      <c r="A537" s="1"/>
      <c r="B537" s="7"/>
      <c r="C537" s="1"/>
      <c r="D537" s="1"/>
      <c r="E537" s="1"/>
      <c r="F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</row>
    <row r="538" spans="1:38" ht="14">
      <c r="A538" s="1"/>
      <c r="B538" s="7"/>
      <c r="C538" s="1"/>
      <c r="D538" s="1"/>
      <c r="E538" s="1"/>
      <c r="F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</row>
    <row r="539" spans="1:38" ht="14">
      <c r="A539" s="1"/>
      <c r="B539" s="7"/>
      <c r="C539" s="1"/>
      <c r="D539" s="1"/>
      <c r="E539" s="1"/>
      <c r="F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</row>
    <row r="540" spans="1:38" ht="14">
      <c r="A540" s="1"/>
      <c r="B540" s="7"/>
      <c r="C540" s="1"/>
      <c r="D540" s="1"/>
      <c r="E540" s="1"/>
      <c r="F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</row>
    <row r="541" spans="1:38" ht="14">
      <c r="A541" s="1"/>
      <c r="B541" s="7"/>
      <c r="C541" s="1"/>
      <c r="D541" s="1"/>
      <c r="E541" s="1"/>
      <c r="F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</row>
    <row r="542" spans="1:38" ht="14">
      <c r="A542" s="1"/>
      <c r="B542" s="7"/>
      <c r="C542" s="1"/>
      <c r="D542" s="1"/>
      <c r="E542" s="1"/>
      <c r="F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</row>
    <row r="543" spans="1:38" ht="14">
      <c r="A543" s="1"/>
      <c r="B543" s="7"/>
      <c r="C543" s="1"/>
      <c r="D543" s="1"/>
      <c r="E543" s="1"/>
      <c r="F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</row>
    <row r="544" spans="1:38" ht="14">
      <c r="A544" s="1"/>
      <c r="B544" s="7"/>
      <c r="C544" s="1"/>
      <c r="D544" s="1"/>
      <c r="E544" s="1"/>
      <c r="F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</row>
    <row r="545" spans="1:38" ht="14">
      <c r="A545" s="1"/>
      <c r="B545" s="7"/>
      <c r="C545" s="1"/>
      <c r="D545" s="1"/>
      <c r="E545" s="1"/>
      <c r="F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</row>
    <row r="546" spans="1:38" ht="14">
      <c r="A546" s="1"/>
      <c r="B546" s="7"/>
      <c r="C546" s="1"/>
      <c r="D546" s="1"/>
      <c r="E546" s="1"/>
      <c r="F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</row>
    <row r="547" spans="1:38" ht="14">
      <c r="A547" s="1"/>
      <c r="B547" s="7"/>
      <c r="C547" s="1"/>
      <c r="D547" s="1"/>
      <c r="E547" s="1"/>
      <c r="F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</row>
    <row r="548" spans="1:38" ht="14">
      <c r="A548" s="1"/>
      <c r="B548" s="7"/>
      <c r="C548" s="1"/>
      <c r="D548" s="1"/>
      <c r="E548" s="1"/>
      <c r="F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</row>
    <row r="549" spans="1:38" ht="14">
      <c r="A549" s="1"/>
      <c r="B549" s="7"/>
      <c r="C549" s="1"/>
      <c r="D549" s="1"/>
      <c r="E549" s="1"/>
      <c r="F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</row>
    <row r="550" spans="1:38" ht="14">
      <c r="A550" s="1"/>
      <c r="B550" s="7"/>
      <c r="C550" s="1"/>
      <c r="D550" s="1"/>
      <c r="E550" s="1"/>
      <c r="F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</row>
    <row r="551" spans="1:38" ht="14">
      <c r="A551" s="1"/>
      <c r="B551" s="7"/>
      <c r="C551" s="1"/>
      <c r="D551" s="1"/>
      <c r="E551" s="1"/>
      <c r="F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</row>
    <row r="552" spans="1:38" ht="14">
      <c r="A552" s="1"/>
      <c r="B552" s="7"/>
      <c r="C552" s="1"/>
      <c r="D552" s="1"/>
      <c r="E552" s="1"/>
      <c r="F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</row>
    <row r="553" spans="1:38" ht="14">
      <c r="A553" s="1"/>
      <c r="B553" s="7"/>
      <c r="C553" s="1"/>
      <c r="D553" s="1"/>
      <c r="E553" s="1"/>
      <c r="F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</row>
    <row r="554" spans="1:38" ht="14">
      <c r="A554" s="1"/>
      <c r="B554" s="7"/>
      <c r="C554" s="1"/>
      <c r="D554" s="1"/>
      <c r="E554" s="1"/>
      <c r="F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</row>
    <row r="555" spans="1:38" ht="14">
      <c r="A555" s="1"/>
      <c r="B555" s="7"/>
      <c r="C555" s="1"/>
      <c r="D555" s="1"/>
      <c r="E555" s="1"/>
      <c r="F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</row>
    <row r="556" spans="1:38" ht="14">
      <c r="A556" s="1"/>
      <c r="B556" s="7"/>
      <c r="C556" s="1"/>
      <c r="D556" s="1"/>
      <c r="E556" s="1"/>
      <c r="F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</row>
    <row r="557" spans="1:38" ht="14">
      <c r="A557" s="1"/>
      <c r="B557" s="7"/>
      <c r="C557" s="1"/>
      <c r="D557" s="1"/>
      <c r="E557" s="1"/>
      <c r="F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</row>
    <row r="558" spans="1:38" ht="14">
      <c r="A558" s="1"/>
      <c r="B558" s="7"/>
      <c r="C558" s="1"/>
      <c r="D558" s="1"/>
      <c r="E558" s="1"/>
      <c r="F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</row>
    <row r="559" spans="1:38" ht="14">
      <c r="A559" s="1"/>
      <c r="B559" s="7"/>
      <c r="C559" s="1"/>
      <c r="D559" s="1"/>
      <c r="E559" s="1"/>
      <c r="F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</row>
    <row r="560" spans="1:38" ht="14">
      <c r="A560" s="1"/>
      <c r="B560" s="7"/>
      <c r="C560" s="1"/>
      <c r="D560" s="1"/>
      <c r="E560" s="1"/>
      <c r="F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</row>
    <row r="561" spans="1:38" ht="14">
      <c r="A561" s="1"/>
      <c r="B561" s="7"/>
      <c r="C561" s="1"/>
      <c r="D561" s="1"/>
      <c r="E561" s="1"/>
      <c r="F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</row>
    <row r="562" spans="1:38" ht="14">
      <c r="A562" s="1"/>
      <c r="B562" s="7"/>
      <c r="C562" s="1"/>
      <c r="D562" s="1"/>
      <c r="E562" s="1"/>
      <c r="F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</row>
    <row r="563" spans="1:38" ht="14">
      <c r="A563" s="1"/>
      <c r="B563" s="7"/>
      <c r="C563" s="1"/>
      <c r="D563" s="1"/>
      <c r="E563" s="1"/>
      <c r="F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</row>
    <row r="564" spans="1:38" ht="14">
      <c r="A564" s="1"/>
      <c r="B564" s="7"/>
      <c r="C564" s="1"/>
      <c r="D564" s="1"/>
      <c r="E564" s="1"/>
      <c r="F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</row>
    <row r="565" spans="1:38" ht="14">
      <c r="A565" s="1"/>
      <c r="B565" s="7"/>
      <c r="C565" s="1"/>
      <c r="D565" s="1"/>
      <c r="E565" s="1"/>
      <c r="F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</row>
    <row r="566" spans="1:38" ht="14">
      <c r="A566" s="1"/>
      <c r="B566" s="7"/>
      <c r="C566" s="1"/>
      <c r="D566" s="1"/>
      <c r="E566" s="1"/>
      <c r="F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</row>
    <row r="567" spans="1:38" ht="14">
      <c r="A567" s="1"/>
      <c r="B567" s="7"/>
      <c r="C567" s="1"/>
      <c r="D567" s="1"/>
      <c r="E567" s="1"/>
      <c r="F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</row>
    <row r="568" spans="1:38" ht="14">
      <c r="A568" s="1"/>
      <c r="B568" s="7"/>
      <c r="C568" s="1"/>
      <c r="D568" s="1"/>
      <c r="E568" s="1"/>
      <c r="F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</row>
    <row r="569" spans="1:38" ht="14">
      <c r="A569" s="1"/>
      <c r="B569" s="7"/>
      <c r="C569" s="1"/>
      <c r="D569" s="1"/>
      <c r="E569" s="1"/>
      <c r="F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</row>
    <row r="570" spans="1:38" ht="14">
      <c r="A570" s="1"/>
      <c r="B570" s="7"/>
      <c r="C570" s="1"/>
      <c r="D570" s="1"/>
      <c r="E570" s="1"/>
      <c r="F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</row>
    <row r="571" spans="1:38" ht="14">
      <c r="A571" s="1"/>
      <c r="B571" s="7"/>
      <c r="C571" s="1"/>
      <c r="D571" s="1"/>
      <c r="E571" s="1"/>
      <c r="F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</row>
    <row r="572" spans="1:38" ht="14">
      <c r="A572" s="1"/>
      <c r="B572" s="7"/>
      <c r="C572" s="1"/>
      <c r="D572" s="1"/>
      <c r="E572" s="1"/>
      <c r="F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</row>
    <row r="573" spans="1:38" ht="14">
      <c r="A573" s="1"/>
      <c r="B573" s="7"/>
      <c r="C573" s="1"/>
      <c r="D573" s="1"/>
      <c r="E573" s="1"/>
      <c r="F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</row>
    <row r="574" spans="1:38" ht="14">
      <c r="A574" s="1"/>
      <c r="B574" s="7"/>
      <c r="C574" s="1"/>
      <c r="D574" s="1"/>
      <c r="E574" s="1"/>
      <c r="F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</row>
    <row r="575" spans="1:38" ht="14">
      <c r="A575" s="1"/>
      <c r="B575" s="7"/>
      <c r="C575" s="1"/>
      <c r="D575" s="1"/>
      <c r="E575" s="1"/>
      <c r="F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</row>
    <row r="576" spans="1:38" ht="14">
      <c r="A576" s="1"/>
      <c r="B576" s="7"/>
      <c r="C576" s="1"/>
      <c r="D576" s="1"/>
      <c r="E576" s="1"/>
      <c r="F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</row>
    <row r="577" spans="1:38" ht="14">
      <c r="A577" s="1"/>
      <c r="B577" s="7"/>
      <c r="C577" s="1"/>
      <c r="D577" s="1"/>
      <c r="E577" s="1"/>
      <c r="F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</row>
    <row r="578" spans="1:38" ht="14">
      <c r="A578" s="1"/>
      <c r="B578" s="7"/>
      <c r="C578" s="1"/>
      <c r="D578" s="1"/>
      <c r="E578" s="1"/>
      <c r="F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</row>
    <row r="579" spans="1:38" ht="14">
      <c r="A579" s="1"/>
      <c r="B579" s="7"/>
      <c r="C579" s="1"/>
      <c r="D579" s="1"/>
      <c r="E579" s="1"/>
      <c r="F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</row>
    <row r="580" spans="1:38" ht="14">
      <c r="A580" s="1"/>
      <c r="B580" s="7"/>
      <c r="C580" s="1"/>
      <c r="D580" s="1"/>
      <c r="E580" s="1"/>
      <c r="F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</row>
    <row r="581" spans="1:38" ht="14">
      <c r="A581" s="1"/>
      <c r="B581" s="7"/>
      <c r="C581" s="1"/>
      <c r="D581" s="1"/>
      <c r="E581" s="1"/>
      <c r="F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</row>
    <row r="582" spans="1:38" ht="14">
      <c r="A582" s="1"/>
      <c r="B582" s="7"/>
      <c r="C582" s="1"/>
      <c r="D582" s="1"/>
      <c r="E582" s="1"/>
      <c r="F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</row>
    <row r="583" spans="1:38" ht="14">
      <c r="A583" s="1"/>
      <c r="B583" s="7"/>
      <c r="C583" s="1"/>
      <c r="D583" s="1"/>
      <c r="E583" s="1"/>
      <c r="F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</row>
    <row r="584" spans="1:38" ht="14">
      <c r="A584" s="1"/>
      <c r="B584" s="7"/>
      <c r="C584" s="1"/>
      <c r="D584" s="1"/>
      <c r="E584" s="1"/>
      <c r="F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</row>
    <row r="585" spans="1:38" ht="14">
      <c r="A585" s="1"/>
      <c r="B585" s="7"/>
      <c r="C585" s="1"/>
      <c r="D585" s="1"/>
      <c r="E585" s="1"/>
      <c r="F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</row>
    <row r="586" spans="1:38" ht="14">
      <c r="A586" s="1"/>
      <c r="B586" s="7"/>
      <c r="C586" s="1"/>
      <c r="D586" s="1"/>
      <c r="E586" s="1"/>
      <c r="F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</row>
    <row r="587" spans="1:38" ht="14">
      <c r="A587" s="1"/>
      <c r="B587" s="7"/>
      <c r="C587" s="1"/>
      <c r="D587" s="1"/>
      <c r="E587" s="1"/>
      <c r="F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</row>
    <row r="588" spans="1:38" ht="14">
      <c r="A588" s="1"/>
      <c r="B588" s="7"/>
      <c r="C588" s="1"/>
      <c r="D588" s="1"/>
      <c r="E588" s="1"/>
      <c r="F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</row>
    <row r="589" spans="1:38" ht="14">
      <c r="A589" s="1"/>
      <c r="B589" s="7"/>
      <c r="C589" s="1"/>
      <c r="D589" s="1"/>
      <c r="E589" s="1"/>
      <c r="F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</row>
    <row r="590" spans="1:38" ht="14">
      <c r="A590" s="1"/>
      <c r="B590" s="7"/>
      <c r="C590" s="1"/>
      <c r="D590" s="1"/>
      <c r="E590" s="1"/>
      <c r="F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</row>
    <row r="591" spans="1:38" ht="14">
      <c r="A591" s="1"/>
      <c r="B591" s="7"/>
      <c r="C591" s="1"/>
      <c r="D591" s="1"/>
      <c r="E591" s="1"/>
      <c r="F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</row>
    <row r="592" spans="1:38" ht="14">
      <c r="A592" s="1"/>
      <c r="B592" s="7"/>
      <c r="C592" s="1"/>
      <c r="D592" s="1"/>
      <c r="E592" s="1"/>
      <c r="F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</row>
    <row r="593" spans="1:38" ht="14">
      <c r="A593" s="1"/>
      <c r="B593" s="7"/>
      <c r="C593" s="1"/>
      <c r="D593" s="1"/>
      <c r="E593" s="1"/>
      <c r="F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</row>
    <row r="594" spans="1:38" ht="14">
      <c r="A594" s="1"/>
      <c r="B594" s="7"/>
      <c r="C594" s="1"/>
      <c r="D594" s="1"/>
      <c r="E594" s="1"/>
      <c r="F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</row>
    <row r="595" spans="1:38" ht="14">
      <c r="A595" s="1"/>
      <c r="B595" s="7"/>
      <c r="C595" s="1"/>
      <c r="D595" s="1"/>
      <c r="E595" s="1"/>
      <c r="F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</row>
    <row r="596" spans="1:38" ht="14">
      <c r="A596" s="1"/>
      <c r="B596" s="7"/>
      <c r="C596" s="1"/>
      <c r="D596" s="1"/>
      <c r="E596" s="1"/>
      <c r="F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</row>
    <row r="597" spans="1:38" ht="14">
      <c r="A597" s="1"/>
      <c r="B597" s="7"/>
      <c r="C597" s="1"/>
      <c r="D597" s="1"/>
      <c r="E597" s="1"/>
      <c r="F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</row>
    <row r="598" spans="1:38" ht="14">
      <c r="A598" s="1"/>
      <c r="B598" s="7"/>
      <c r="C598" s="1"/>
      <c r="D598" s="1"/>
      <c r="E598" s="1"/>
      <c r="F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</row>
    <row r="599" spans="1:38" ht="14">
      <c r="A599" s="1"/>
      <c r="B599" s="7"/>
      <c r="C599" s="1"/>
      <c r="D599" s="1"/>
      <c r="E599" s="1"/>
      <c r="F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</row>
    <row r="600" spans="1:38" ht="14">
      <c r="A600" s="1"/>
      <c r="B600" s="7"/>
      <c r="C600" s="1"/>
      <c r="D600" s="1"/>
      <c r="E600" s="1"/>
      <c r="F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</row>
    <row r="601" spans="1:38" ht="14">
      <c r="A601" s="1"/>
      <c r="B601" s="7"/>
      <c r="C601" s="1"/>
      <c r="D601" s="1"/>
      <c r="E601" s="1"/>
      <c r="F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</row>
    <row r="602" spans="1:38" ht="14">
      <c r="A602" s="1"/>
      <c r="B602" s="7"/>
      <c r="C602" s="1"/>
      <c r="D602" s="1"/>
      <c r="E602" s="1"/>
      <c r="F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</row>
    <row r="603" spans="1:38" ht="14">
      <c r="A603" s="1"/>
      <c r="B603" s="7"/>
      <c r="C603" s="1"/>
      <c r="D603" s="1"/>
      <c r="E603" s="1"/>
      <c r="F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</row>
    <row r="604" spans="1:38" ht="14">
      <c r="A604" s="1"/>
      <c r="B604" s="7"/>
      <c r="C604" s="1"/>
      <c r="D604" s="1"/>
      <c r="E604" s="1"/>
      <c r="F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</row>
    <row r="605" spans="1:38" ht="14">
      <c r="A605" s="1"/>
      <c r="B605" s="7"/>
      <c r="C605" s="1"/>
      <c r="D605" s="1"/>
      <c r="E605" s="1"/>
      <c r="F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</row>
    <row r="606" spans="1:38" ht="14">
      <c r="A606" s="1"/>
      <c r="B606" s="7"/>
      <c r="C606" s="1"/>
      <c r="D606" s="1"/>
      <c r="E606" s="1"/>
      <c r="F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</row>
    <row r="607" spans="1:38" ht="14">
      <c r="A607" s="1"/>
      <c r="B607" s="7"/>
      <c r="C607" s="1"/>
      <c r="D607" s="1"/>
      <c r="E607" s="1"/>
      <c r="F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</row>
    <row r="608" spans="1:38" ht="14">
      <c r="A608" s="1"/>
      <c r="B608" s="7"/>
      <c r="C608" s="1"/>
      <c r="D608" s="1"/>
      <c r="E608" s="1"/>
      <c r="F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</row>
    <row r="609" spans="1:38" ht="14">
      <c r="A609" s="1"/>
      <c r="B609" s="7"/>
      <c r="C609" s="1"/>
      <c r="D609" s="1"/>
      <c r="E609" s="1"/>
      <c r="F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</row>
    <row r="610" spans="1:38" ht="14">
      <c r="A610" s="1"/>
      <c r="B610" s="7"/>
      <c r="C610" s="1"/>
      <c r="D610" s="1"/>
      <c r="E610" s="1"/>
      <c r="F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</row>
    <row r="611" spans="1:38" ht="14">
      <c r="A611" s="1"/>
      <c r="B611" s="7"/>
      <c r="C611" s="1"/>
      <c r="D611" s="1"/>
      <c r="E611" s="1"/>
      <c r="F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</row>
    <row r="612" spans="1:38" ht="14">
      <c r="A612" s="1"/>
      <c r="B612" s="7"/>
      <c r="C612" s="1"/>
      <c r="D612" s="1"/>
      <c r="E612" s="1"/>
      <c r="F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</row>
    <row r="613" spans="1:38" ht="14">
      <c r="A613" s="1"/>
      <c r="B613" s="7"/>
      <c r="C613" s="1"/>
      <c r="D613" s="1"/>
      <c r="E613" s="1"/>
      <c r="F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</row>
    <row r="614" spans="1:38" ht="14">
      <c r="A614" s="1"/>
      <c r="B614" s="7"/>
      <c r="C614" s="1"/>
      <c r="D614" s="1"/>
      <c r="E614" s="1"/>
      <c r="F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</row>
    <row r="615" spans="1:38" ht="14">
      <c r="A615" s="1"/>
      <c r="B615" s="7"/>
      <c r="C615" s="1"/>
      <c r="D615" s="1"/>
      <c r="E615" s="1"/>
      <c r="F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</row>
    <row r="616" spans="1:38" ht="14">
      <c r="A616" s="1"/>
      <c r="B616" s="7"/>
      <c r="C616" s="1"/>
      <c r="D616" s="1"/>
      <c r="E616" s="1"/>
      <c r="F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</row>
    <row r="617" spans="1:38" ht="14">
      <c r="A617" s="1"/>
      <c r="B617" s="7"/>
      <c r="C617" s="1"/>
      <c r="D617" s="1"/>
      <c r="E617" s="1"/>
      <c r="F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</row>
    <row r="618" spans="1:38" ht="14">
      <c r="A618" s="1"/>
      <c r="B618" s="7"/>
      <c r="C618" s="1"/>
      <c r="D618" s="1"/>
      <c r="E618" s="1"/>
      <c r="F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</row>
    <row r="619" spans="1:38" ht="14">
      <c r="A619" s="1"/>
      <c r="B619" s="7"/>
      <c r="C619" s="1"/>
      <c r="D619" s="1"/>
      <c r="E619" s="1"/>
      <c r="F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</row>
    <row r="620" spans="1:38" ht="14">
      <c r="A620" s="1"/>
      <c r="B620" s="7"/>
      <c r="C620" s="1"/>
      <c r="D620" s="1"/>
      <c r="E620" s="1"/>
      <c r="F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</row>
    <row r="621" spans="1:38" ht="14">
      <c r="A621" s="1"/>
      <c r="B621" s="7"/>
      <c r="C621" s="1"/>
      <c r="D621" s="1"/>
      <c r="E621" s="1"/>
      <c r="F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</row>
    <row r="622" spans="1:38" ht="14">
      <c r="A622" s="1"/>
      <c r="B622" s="7"/>
      <c r="C622" s="1"/>
      <c r="D622" s="1"/>
      <c r="E622" s="1"/>
      <c r="F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</row>
    <row r="623" spans="1:38" ht="14">
      <c r="A623" s="1"/>
      <c r="B623" s="7"/>
      <c r="C623" s="1"/>
      <c r="D623" s="1"/>
      <c r="E623" s="1"/>
      <c r="F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</row>
    <row r="624" spans="1:38" ht="14">
      <c r="A624" s="1"/>
      <c r="B624" s="7"/>
      <c r="C624" s="1"/>
      <c r="D624" s="1"/>
      <c r="E624" s="1"/>
      <c r="F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</row>
    <row r="625" spans="1:38" ht="14">
      <c r="A625" s="1"/>
      <c r="B625" s="7"/>
      <c r="C625" s="1"/>
      <c r="D625" s="1"/>
      <c r="E625" s="1"/>
      <c r="F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</row>
    <row r="626" spans="1:38" ht="14">
      <c r="A626" s="1"/>
      <c r="B626" s="7"/>
      <c r="C626" s="1"/>
      <c r="D626" s="1"/>
      <c r="E626" s="1"/>
      <c r="F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</row>
    <row r="627" spans="1:38" ht="14">
      <c r="A627" s="1"/>
      <c r="B627" s="7"/>
      <c r="C627" s="1"/>
      <c r="D627" s="1"/>
      <c r="E627" s="1"/>
      <c r="F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</row>
    <row r="628" spans="1:38" ht="14">
      <c r="A628" s="1"/>
      <c r="B628" s="7"/>
      <c r="C628" s="1"/>
      <c r="D628" s="1"/>
      <c r="E628" s="1"/>
      <c r="F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</row>
    <row r="629" spans="1:38" ht="14">
      <c r="A629" s="1"/>
      <c r="B629" s="7"/>
      <c r="C629" s="1"/>
      <c r="D629" s="1"/>
      <c r="E629" s="1"/>
      <c r="F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</row>
    <row r="630" spans="1:38" ht="14">
      <c r="A630" s="1"/>
      <c r="B630" s="7"/>
      <c r="C630" s="1"/>
      <c r="D630" s="1"/>
      <c r="E630" s="1"/>
      <c r="F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</row>
    <row r="631" spans="1:38" ht="14">
      <c r="A631" s="1"/>
      <c r="B631" s="7"/>
      <c r="C631" s="1"/>
      <c r="D631" s="1"/>
      <c r="E631" s="1"/>
      <c r="F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</row>
    <row r="632" spans="1:38" ht="14">
      <c r="A632" s="1"/>
      <c r="B632" s="7"/>
      <c r="C632" s="1"/>
      <c r="D632" s="1"/>
      <c r="E632" s="1"/>
      <c r="F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</row>
    <row r="633" spans="1:38" ht="14">
      <c r="A633" s="1"/>
      <c r="B633" s="7"/>
      <c r="C633" s="1"/>
      <c r="D633" s="1"/>
      <c r="E633" s="1"/>
      <c r="F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</row>
    <row r="634" spans="1:38" ht="14">
      <c r="A634" s="1"/>
      <c r="B634" s="7"/>
      <c r="C634" s="1"/>
      <c r="D634" s="1"/>
      <c r="E634" s="1"/>
      <c r="F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</row>
    <row r="635" spans="1:38" ht="14">
      <c r="A635" s="1"/>
      <c r="B635" s="7"/>
      <c r="C635" s="1"/>
      <c r="D635" s="1"/>
      <c r="E635" s="1"/>
      <c r="F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</row>
    <row r="636" spans="1:38" ht="14">
      <c r="A636" s="1"/>
      <c r="B636" s="7"/>
      <c r="C636" s="1"/>
      <c r="D636" s="1"/>
      <c r="E636" s="1"/>
      <c r="F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</row>
    <row r="637" spans="1:38" ht="14">
      <c r="A637" s="1"/>
      <c r="B637" s="7"/>
      <c r="C637" s="1"/>
      <c r="D637" s="1"/>
      <c r="E637" s="1"/>
      <c r="F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</row>
    <row r="638" spans="1:38" ht="14">
      <c r="A638" s="1"/>
      <c r="B638" s="7"/>
      <c r="C638" s="1"/>
      <c r="D638" s="1"/>
      <c r="E638" s="1"/>
      <c r="F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</row>
    <row r="639" spans="1:38" ht="14">
      <c r="A639" s="1"/>
      <c r="B639" s="7"/>
      <c r="C639" s="1"/>
      <c r="D639" s="1"/>
      <c r="E639" s="1"/>
      <c r="F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</row>
    <row r="640" spans="1:38" ht="14">
      <c r="A640" s="1"/>
      <c r="B640" s="7"/>
      <c r="C640" s="1"/>
      <c r="D640" s="1"/>
      <c r="E640" s="1"/>
      <c r="F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</row>
    <row r="641" spans="1:38" ht="14">
      <c r="A641" s="1"/>
      <c r="B641" s="7"/>
      <c r="C641" s="1"/>
      <c r="D641" s="1"/>
      <c r="E641" s="1"/>
      <c r="F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</row>
    <row r="642" spans="1:38" ht="14">
      <c r="A642" s="1"/>
      <c r="B642" s="7"/>
      <c r="C642" s="1"/>
      <c r="D642" s="1"/>
      <c r="E642" s="1"/>
      <c r="F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</row>
    <row r="643" spans="1:38" ht="14">
      <c r="A643" s="1"/>
      <c r="B643" s="7"/>
      <c r="C643" s="1"/>
      <c r="D643" s="1"/>
      <c r="E643" s="1"/>
      <c r="F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</row>
    <row r="644" spans="1:38" ht="14">
      <c r="A644" s="1"/>
      <c r="B644" s="7"/>
      <c r="C644" s="1"/>
      <c r="D644" s="1"/>
      <c r="E644" s="1"/>
      <c r="F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</row>
    <row r="645" spans="1:38" ht="14">
      <c r="A645" s="1"/>
      <c r="B645" s="7"/>
      <c r="C645" s="1"/>
      <c r="D645" s="1"/>
      <c r="E645" s="1"/>
      <c r="F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</row>
    <row r="646" spans="1:38" ht="14">
      <c r="A646" s="1"/>
      <c r="B646" s="7"/>
      <c r="C646" s="1"/>
      <c r="D646" s="1"/>
      <c r="E646" s="1"/>
      <c r="F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</row>
    <row r="647" spans="1:38" ht="14">
      <c r="A647" s="1"/>
      <c r="B647" s="7"/>
      <c r="C647" s="1"/>
      <c r="D647" s="1"/>
      <c r="E647" s="1"/>
      <c r="F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</row>
    <row r="648" spans="1:38" ht="14">
      <c r="A648" s="1"/>
      <c r="B648" s="7"/>
      <c r="C648" s="1"/>
      <c r="D648" s="1"/>
      <c r="E648" s="1"/>
      <c r="F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</row>
    <row r="649" spans="1:38" ht="14">
      <c r="A649" s="1"/>
      <c r="B649" s="7"/>
      <c r="C649" s="1"/>
      <c r="D649" s="1"/>
      <c r="E649" s="1"/>
      <c r="F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</row>
    <row r="650" spans="1:38" ht="14">
      <c r="A650" s="1"/>
      <c r="B650" s="7"/>
      <c r="C650" s="1"/>
      <c r="D650" s="1"/>
      <c r="E650" s="1"/>
      <c r="F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</row>
    <row r="651" spans="1:38" ht="14">
      <c r="A651" s="1"/>
      <c r="B651" s="7"/>
      <c r="C651" s="1"/>
      <c r="D651" s="1"/>
      <c r="E651" s="1"/>
      <c r="F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</row>
    <row r="652" spans="1:38" ht="14">
      <c r="A652" s="1"/>
      <c r="B652" s="7"/>
      <c r="C652" s="1"/>
      <c r="D652" s="1"/>
      <c r="E652" s="1"/>
      <c r="F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</row>
    <row r="653" spans="1:38" ht="14">
      <c r="A653" s="1"/>
      <c r="B653" s="7"/>
      <c r="C653" s="1"/>
      <c r="D653" s="1"/>
      <c r="E653" s="1"/>
      <c r="F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</row>
    <row r="654" spans="1:38" ht="14">
      <c r="A654" s="1"/>
      <c r="B654" s="7"/>
      <c r="C654" s="1"/>
      <c r="D654" s="1"/>
      <c r="E654" s="1"/>
      <c r="F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</row>
    <row r="655" spans="1:38" ht="14">
      <c r="A655" s="1"/>
      <c r="B655" s="7"/>
      <c r="C655" s="1"/>
      <c r="D655" s="1"/>
      <c r="E655" s="1"/>
      <c r="F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</row>
    <row r="656" spans="1:38" ht="14">
      <c r="A656" s="1"/>
      <c r="B656" s="7"/>
      <c r="C656" s="1"/>
      <c r="D656" s="1"/>
      <c r="E656" s="1"/>
      <c r="F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</row>
    <row r="657" spans="1:38" ht="14">
      <c r="A657" s="1"/>
      <c r="B657" s="7"/>
      <c r="C657" s="1"/>
      <c r="D657" s="1"/>
      <c r="E657" s="1"/>
      <c r="F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</row>
    <row r="658" spans="1:38" ht="14">
      <c r="A658" s="1"/>
      <c r="B658" s="7"/>
      <c r="C658" s="1"/>
      <c r="D658" s="1"/>
      <c r="E658" s="1"/>
      <c r="F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</row>
    <row r="659" spans="1:38" ht="14">
      <c r="A659" s="1"/>
      <c r="B659" s="7"/>
      <c r="C659" s="1"/>
      <c r="D659" s="1"/>
      <c r="E659" s="1"/>
      <c r="F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</row>
    <row r="660" spans="1:38" ht="14">
      <c r="A660" s="1"/>
      <c r="B660" s="7"/>
      <c r="C660" s="1"/>
      <c r="D660" s="1"/>
      <c r="E660" s="1"/>
      <c r="F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</row>
    <row r="661" spans="1:38" ht="14">
      <c r="A661" s="1"/>
      <c r="B661" s="7"/>
      <c r="C661" s="1"/>
      <c r="D661" s="1"/>
      <c r="E661" s="1"/>
      <c r="F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</row>
    <row r="662" spans="1:38" ht="14">
      <c r="A662" s="1"/>
      <c r="B662" s="7"/>
      <c r="C662" s="1"/>
      <c r="D662" s="1"/>
      <c r="E662" s="1"/>
      <c r="F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</row>
    <row r="663" spans="1:38" ht="14">
      <c r="A663" s="1"/>
      <c r="B663" s="7"/>
      <c r="C663" s="1"/>
      <c r="D663" s="1"/>
      <c r="E663" s="1"/>
      <c r="F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</row>
    <row r="664" spans="1:38" ht="14">
      <c r="A664" s="1"/>
      <c r="B664" s="7"/>
      <c r="C664" s="1"/>
      <c r="D664" s="1"/>
      <c r="E664" s="1"/>
      <c r="F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</row>
    <row r="665" spans="1:38" ht="14">
      <c r="A665" s="1"/>
      <c r="B665" s="7"/>
      <c r="C665" s="1"/>
      <c r="D665" s="1"/>
      <c r="E665" s="1"/>
      <c r="F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</row>
    <row r="666" spans="1:38" ht="14">
      <c r="A666" s="1"/>
      <c r="B666" s="7"/>
      <c r="C666" s="1"/>
      <c r="D666" s="1"/>
      <c r="E666" s="1"/>
      <c r="F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</row>
    <row r="667" spans="1:38" ht="14">
      <c r="A667" s="1"/>
      <c r="B667" s="7"/>
      <c r="C667" s="1"/>
      <c r="D667" s="1"/>
      <c r="E667" s="1"/>
      <c r="F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</row>
    <row r="668" spans="1:38" ht="14">
      <c r="A668" s="1"/>
      <c r="B668" s="7"/>
      <c r="C668" s="1"/>
      <c r="D668" s="1"/>
      <c r="E668" s="1"/>
      <c r="F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</row>
    <row r="669" spans="1:38" ht="14">
      <c r="A669" s="1"/>
      <c r="B669" s="7"/>
      <c r="C669" s="1"/>
      <c r="D669" s="1"/>
      <c r="E669" s="1"/>
      <c r="F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</row>
    <row r="670" spans="1:38" ht="14">
      <c r="A670" s="1"/>
      <c r="B670" s="7"/>
      <c r="C670" s="1"/>
      <c r="D670" s="1"/>
      <c r="E670" s="1"/>
      <c r="F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</row>
    <row r="671" spans="1:38" ht="14">
      <c r="A671" s="1"/>
      <c r="B671" s="7"/>
      <c r="C671" s="1"/>
      <c r="D671" s="1"/>
      <c r="E671" s="1"/>
      <c r="F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</row>
    <row r="672" spans="1:38" ht="14">
      <c r="A672" s="1"/>
      <c r="B672" s="7"/>
      <c r="C672" s="1"/>
      <c r="D672" s="1"/>
      <c r="E672" s="1"/>
      <c r="F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</row>
    <row r="673" spans="1:38" ht="14">
      <c r="A673" s="1"/>
      <c r="B673" s="7"/>
      <c r="C673" s="1"/>
      <c r="D673" s="1"/>
      <c r="E673" s="1"/>
      <c r="F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</row>
    <row r="674" spans="1:38" ht="14">
      <c r="A674" s="1"/>
      <c r="B674" s="7"/>
      <c r="C674" s="1"/>
      <c r="D674" s="1"/>
      <c r="E674" s="1"/>
      <c r="F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</row>
    <row r="675" spans="1:38" ht="14">
      <c r="A675" s="1"/>
      <c r="B675" s="7"/>
      <c r="C675" s="1"/>
      <c r="D675" s="1"/>
      <c r="E675" s="1"/>
      <c r="F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</row>
    <row r="676" spans="1:38" ht="14">
      <c r="A676" s="1"/>
      <c r="B676" s="7"/>
      <c r="C676" s="1"/>
      <c r="D676" s="1"/>
      <c r="E676" s="1"/>
      <c r="F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</row>
    <row r="677" spans="1:38" ht="14">
      <c r="A677" s="1"/>
      <c r="B677" s="7"/>
      <c r="C677" s="1"/>
      <c r="D677" s="1"/>
      <c r="E677" s="1"/>
      <c r="F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</row>
    <row r="678" spans="1:38" ht="14">
      <c r="A678" s="1"/>
      <c r="B678" s="7"/>
      <c r="C678" s="1"/>
      <c r="D678" s="1"/>
      <c r="E678" s="1"/>
      <c r="F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</row>
    <row r="679" spans="1:38" ht="14">
      <c r="A679" s="1"/>
      <c r="B679" s="7"/>
      <c r="C679" s="1"/>
      <c r="D679" s="1"/>
      <c r="E679" s="1"/>
      <c r="F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</row>
    <row r="680" spans="1:38" ht="14">
      <c r="A680" s="1"/>
      <c r="B680" s="7"/>
      <c r="C680" s="1"/>
      <c r="D680" s="1"/>
      <c r="E680" s="1"/>
      <c r="F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</row>
    <row r="681" spans="1:38" ht="14">
      <c r="A681" s="1"/>
      <c r="B681" s="7"/>
      <c r="C681" s="1"/>
      <c r="D681" s="1"/>
      <c r="E681" s="1"/>
      <c r="F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</row>
    <row r="682" spans="1:38" ht="14">
      <c r="A682" s="1"/>
      <c r="B682" s="7"/>
      <c r="C682" s="1"/>
      <c r="D682" s="1"/>
      <c r="E682" s="1"/>
      <c r="F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</row>
    <row r="683" spans="1:38" ht="14">
      <c r="A683" s="1"/>
      <c r="B683" s="7"/>
      <c r="C683" s="1"/>
      <c r="D683" s="1"/>
      <c r="E683" s="1"/>
      <c r="F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</row>
    <row r="684" spans="1:38" ht="14">
      <c r="A684" s="1"/>
      <c r="B684" s="7"/>
      <c r="C684" s="1"/>
      <c r="D684" s="1"/>
      <c r="E684" s="1"/>
      <c r="F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</row>
    <row r="685" spans="1:38" ht="14">
      <c r="A685" s="1"/>
      <c r="B685" s="7"/>
      <c r="C685" s="1"/>
      <c r="D685" s="1"/>
      <c r="E685" s="1"/>
      <c r="F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</row>
    <row r="686" spans="1:38" ht="14">
      <c r="A686" s="1"/>
      <c r="B686" s="7"/>
      <c r="C686" s="1"/>
      <c r="D686" s="1"/>
      <c r="E686" s="1"/>
      <c r="F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</row>
    <row r="687" spans="1:38" ht="14">
      <c r="A687" s="1"/>
      <c r="B687" s="7"/>
      <c r="C687" s="1"/>
      <c r="D687" s="1"/>
      <c r="E687" s="1"/>
      <c r="F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</row>
    <row r="688" spans="1:38" ht="14">
      <c r="A688" s="1"/>
      <c r="B688" s="7"/>
      <c r="C688" s="1"/>
      <c r="D688" s="1"/>
      <c r="E688" s="1"/>
      <c r="F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</row>
    <row r="689" spans="1:38" ht="14">
      <c r="A689" s="1"/>
      <c r="B689" s="7"/>
      <c r="C689" s="1"/>
      <c r="D689" s="1"/>
      <c r="E689" s="1"/>
      <c r="F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</row>
    <row r="690" spans="1:38" ht="14">
      <c r="A690" s="1"/>
      <c r="B690" s="7"/>
      <c r="C690" s="1"/>
      <c r="D690" s="1"/>
      <c r="E690" s="1"/>
      <c r="F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</row>
    <row r="691" spans="1:38" ht="14">
      <c r="A691" s="1"/>
      <c r="B691" s="7"/>
      <c r="C691" s="1"/>
      <c r="D691" s="1"/>
      <c r="E691" s="1"/>
      <c r="F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</row>
    <row r="692" spans="1:38" ht="14">
      <c r="A692" s="1"/>
      <c r="B692" s="7"/>
      <c r="C692" s="1"/>
      <c r="D692" s="1"/>
      <c r="E692" s="1"/>
      <c r="F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</row>
    <row r="693" spans="1:38" ht="14">
      <c r="A693" s="1"/>
      <c r="B693" s="7"/>
      <c r="C693" s="1"/>
      <c r="D693" s="1"/>
      <c r="E693" s="1"/>
      <c r="F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</row>
    <row r="694" spans="1:38" ht="14">
      <c r="A694" s="1"/>
      <c r="B694" s="7"/>
      <c r="C694" s="1"/>
      <c r="D694" s="1"/>
      <c r="E694" s="1"/>
      <c r="F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</row>
    <row r="695" spans="1:38" ht="14">
      <c r="A695" s="1"/>
      <c r="B695" s="7"/>
      <c r="C695" s="1"/>
      <c r="D695" s="1"/>
      <c r="E695" s="1"/>
      <c r="F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</row>
    <row r="696" spans="1:38" ht="14">
      <c r="A696" s="1"/>
      <c r="B696" s="7"/>
      <c r="C696" s="1"/>
      <c r="D696" s="1"/>
      <c r="E696" s="1"/>
      <c r="F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</row>
    <row r="697" spans="1:38" ht="14">
      <c r="A697" s="1"/>
      <c r="B697" s="7"/>
      <c r="C697" s="1"/>
      <c r="D697" s="1"/>
      <c r="E697" s="1"/>
      <c r="F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</row>
    <row r="698" spans="1:38" ht="14">
      <c r="A698" s="1"/>
      <c r="B698" s="7"/>
      <c r="C698" s="1"/>
      <c r="D698" s="1"/>
      <c r="E698" s="1"/>
      <c r="F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</row>
    <row r="699" spans="1:38" ht="14">
      <c r="A699" s="1"/>
      <c r="B699" s="7"/>
      <c r="C699" s="1"/>
      <c r="D699" s="1"/>
      <c r="E699" s="1"/>
      <c r="F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</row>
    <row r="700" spans="1:38" ht="14">
      <c r="A700" s="1"/>
      <c r="B700" s="7"/>
      <c r="C700" s="1"/>
      <c r="D700" s="1"/>
      <c r="E700" s="1"/>
      <c r="F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</row>
    <row r="701" spans="1:38" ht="14">
      <c r="A701" s="1"/>
      <c r="B701" s="7"/>
      <c r="C701" s="1"/>
      <c r="D701" s="1"/>
      <c r="E701" s="1"/>
      <c r="F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</row>
    <row r="702" spans="1:38" ht="14">
      <c r="A702" s="1"/>
      <c r="B702" s="7"/>
      <c r="C702" s="1"/>
      <c r="D702" s="1"/>
      <c r="E702" s="1"/>
      <c r="F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</row>
    <row r="703" spans="1:38" ht="14">
      <c r="A703" s="1"/>
      <c r="B703" s="7"/>
      <c r="C703" s="1"/>
      <c r="D703" s="1"/>
      <c r="E703" s="1"/>
      <c r="F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</row>
    <row r="704" spans="1:38" ht="14">
      <c r="A704" s="1"/>
      <c r="B704" s="7"/>
      <c r="C704" s="1"/>
      <c r="D704" s="1"/>
      <c r="E704" s="1"/>
      <c r="F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</row>
    <row r="705" spans="1:38" ht="14">
      <c r="A705" s="1"/>
      <c r="B705" s="7"/>
      <c r="C705" s="1"/>
      <c r="D705" s="1"/>
      <c r="E705" s="1"/>
      <c r="F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</row>
    <row r="706" spans="1:38" ht="14">
      <c r="A706" s="1"/>
      <c r="B706" s="7"/>
      <c r="C706" s="1"/>
      <c r="D706" s="1"/>
      <c r="E706" s="1"/>
      <c r="F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</row>
    <row r="707" spans="1:38" ht="14">
      <c r="A707" s="1"/>
      <c r="B707" s="7"/>
      <c r="C707" s="1"/>
      <c r="D707" s="1"/>
      <c r="E707" s="1"/>
      <c r="F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</row>
    <row r="708" spans="1:38" ht="14">
      <c r="A708" s="1"/>
      <c r="B708" s="7"/>
      <c r="C708" s="1"/>
      <c r="D708" s="1"/>
      <c r="E708" s="1"/>
      <c r="F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</row>
    <row r="709" spans="1:38" ht="14">
      <c r="A709" s="1"/>
      <c r="B709" s="7"/>
      <c r="C709" s="1"/>
      <c r="D709" s="1"/>
      <c r="E709" s="1"/>
      <c r="F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</row>
    <row r="710" spans="1:38" ht="14">
      <c r="A710" s="1"/>
      <c r="B710" s="7"/>
      <c r="C710" s="1"/>
      <c r="D710" s="1"/>
      <c r="E710" s="1"/>
      <c r="F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</row>
    <row r="711" spans="1:38" ht="14">
      <c r="A711" s="1"/>
      <c r="B711" s="7"/>
      <c r="C711" s="1"/>
      <c r="D711" s="1"/>
      <c r="E711" s="1"/>
      <c r="F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</row>
    <row r="712" spans="1:38" ht="14">
      <c r="A712" s="1"/>
      <c r="B712" s="7"/>
      <c r="C712" s="1"/>
      <c r="D712" s="1"/>
      <c r="E712" s="1"/>
      <c r="F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</row>
    <row r="713" spans="1:38" ht="14">
      <c r="A713" s="1"/>
      <c r="B713" s="7"/>
      <c r="C713" s="1"/>
      <c r="D713" s="1"/>
      <c r="E713" s="1"/>
      <c r="F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</row>
    <row r="714" spans="1:38" ht="14">
      <c r="A714" s="1"/>
      <c r="B714" s="7"/>
      <c r="C714" s="1"/>
      <c r="D714" s="1"/>
      <c r="E714" s="1"/>
      <c r="F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</row>
    <row r="715" spans="1:38" ht="14">
      <c r="A715" s="1"/>
      <c r="B715" s="7"/>
      <c r="C715" s="1"/>
      <c r="D715" s="1"/>
      <c r="E715" s="1"/>
      <c r="F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</row>
    <row r="716" spans="1:38" ht="14">
      <c r="A716" s="1"/>
      <c r="B716" s="7"/>
      <c r="C716" s="1"/>
      <c r="D716" s="1"/>
      <c r="E716" s="1"/>
      <c r="F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</row>
    <row r="717" spans="1:38" ht="14">
      <c r="A717" s="1"/>
      <c r="B717" s="7"/>
      <c r="C717" s="1"/>
      <c r="D717" s="1"/>
      <c r="E717" s="1"/>
      <c r="F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</row>
    <row r="718" spans="1:38" ht="14">
      <c r="A718" s="1"/>
      <c r="B718" s="7"/>
      <c r="C718" s="1"/>
      <c r="D718" s="1"/>
      <c r="E718" s="1"/>
      <c r="F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</row>
    <row r="719" spans="1:38" ht="14">
      <c r="A719" s="1"/>
      <c r="B719" s="7"/>
      <c r="C719" s="1"/>
      <c r="D719" s="1"/>
      <c r="E719" s="1"/>
      <c r="F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</row>
    <row r="720" spans="1:38" ht="14">
      <c r="A720" s="1"/>
      <c r="B720" s="7"/>
      <c r="C720" s="1"/>
      <c r="D720" s="1"/>
      <c r="E720" s="1"/>
      <c r="F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</row>
    <row r="721" spans="1:38" ht="14">
      <c r="A721" s="1"/>
      <c r="B721" s="7"/>
      <c r="C721" s="1"/>
      <c r="D721" s="1"/>
      <c r="E721" s="1"/>
      <c r="F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</row>
    <row r="722" spans="1:38" ht="14">
      <c r="A722" s="1"/>
      <c r="B722" s="7"/>
      <c r="C722" s="1"/>
      <c r="D722" s="1"/>
      <c r="E722" s="1"/>
      <c r="F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</row>
    <row r="723" spans="1:38" ht="14">
      <c r="A723" s="1"/>
      <c r="B723" s="7"/>
      <c r="C723" s="1"/>
      <c r="D723" s="1"/>
      <c r="E723" s="1"/>
      <c r="F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</row>
    <row r="724" spans="1:38" ht="14">
      <c r="A724" s="1"/>
      <c r="B724" s="7"/>
      <c r="C724" s="1"/>
      <c r="D724" s="1"/>
      <c r="E724" s="1"/>
      <c r="F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</row>
    <row r="725" spans="1:38" ht="14">
      <c r="A725" s="1"/>
      <c r="B725" s="7"/>
      <c r="C725" s="1"/>
      <c r="D725" s="1"/>
      <c r="E725" s="1"/>
      <c r="F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</row>
    <row r="726" spans="1:38" ht="14">
      <c r="A726" s="1"/>
      <c r="B726" s="7"/>
      <c r="C726" s="1"/>
      <c r="D726" s="1"/>
      <c r="E726" s="1"/>
      <c r="F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</row>
    <row r="727" spans="1:38" ht="14">
      <c r="A727" s="1"/>
      <c r="B727" s="7"/>
      <c r="C727" s="1"/>
      <c r="D727" s="1"/>
      <c r="E727" s="1"/>
      <c r="F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</row>
    <row r="728" spans="1:38" ht="14">
      <c r="A728" s="1"/>
      <c r="B728" s="7"/>
      <c r="C728" s="1"/>
      <c r="D728" s="1"/>
      <c r="E728" s="1"/>
      <c r="F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</row>
    <row r="729" spans="1:38" ht="14">
      <c r="A729" s="1"/>
      <c r="B729" s="7"/>
      <c r="C729" s="1"/>
      <c r="D729" s="1"/>
      <c r="E729" s="1"/>
      <c r="F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</row>
    <row r="730" spans="1:38" ht="14">
      <c r="A730" s="1"/>
      <c r="B730" s="7"/>
      <c r="C730" s="1"/>
      <c r="D730" s="1"/>
      <c r="E730" s="1"/>
      <c r="F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</row>
    <row r="731" spans="1:38" ht="14">
      <c r="A731" s="1"/>
      <c r="B731" s="7"/>
      <c r="C731" s="1"/>
      <c r="D731" s="1"/>
      <c r="E731" s="1"/>
      <c r="F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</row>
    <row r="732" spans="1:38" ht="14">
      <c r="A732" s="1"/>
      <c r="B732" s="7"/>
      <c r="C732" s="1"/>
      <c r="D732" s="1"/>
      <c r="E732" s="1"/>
      <c r="F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</row>
    <row r="733" spans="1:38" ht="14">
      <c r="A733" s="1"/>
      <c r="B733" s="7"/>
      <c r="C733" s="1"/>
      <c r="D733" s="1"/>
      <c r="E733" s="1"/>
      <c r="F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</row>
    <row r="734" spans="1:38" ht="14">
      <c r="A734" s="1"/>
      <c r="B734" s="7"/>
      <c r="C734" s="1"/>
      <c r="D734" s="1"/>
      <c r="E734" s="1"/>
      <c r="F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</row>
    <row r="735" spans="1:38" ht="14">
      <c r="A735" s="1"/>
      <c r="B735" s="7"/>
      <c r="C735" s="1"/>
      <c r="D735" s="1"/>
      <c r="E735" s="1"/>
      <c r="F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</row>
    <row r="736" spans="1:38" ht="14">
      <c r="A736" s="1"/>
      <c r="B736" s="7"/>
      <c r="C736" s="1"/>
      <c r="D736" s="1"/>
      <c r="E736" s="1"/>
      <c r="F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</row>
    <row r="737" spans="1:38" ht="14">
      <c r="A737" s="1"/>
      <c r="B737" s="7"/>
      <c r="C737" s="1"/>
      <c r="D737" s="1"/>
      <c r="E737" s="1"/>
      <c r="F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</row>
    <row r="738" spans="1:38" ht="14">
      <c r="A738" s="1"/>
      <c r="B738" s="7"/>
      <c r="C738" s="1"/>
      <c r="D738" s="1"/>
      <c r="E738" s="1"/>
      <c r="F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</row>
    <row r="739" spans="1:38" ht="14">
      <c r="A739" s="1"/>
      <c r="B739" s="7"/>
      <c r="C739" s="1"/>
      <c r="D739" s="1"/>
      <c r="E739" s="1"/>
      <c r="F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</row>
    <row r="740" spans="1:38" ht="14">
      <c r="A740" s="1"/>
      <c r="B740" s="7"/>
      <c r="C740" s="1"/>
      <c r="D740" s="1"/>
      <c r="E740" s="1"/>
      <c r="F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</row>
    <row r="741" spans="1:38" ht="14">
      <c r="A741" s="1"/>
      <c r="B741" s="7"/>
      <c r="C741" s="1"/>
      <c r="D741" s="1"/>
      <c r="E741" s="1"/>
      <c r="F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</row>
    <row r="742" spans="1:38" ht="14">
      <c r="A742" s="1"/>
      <c r="B742" s="7"/>
      <c r="C742" s="1"/>
      <c r="D742" s="1"/>
      <c r="E742" s="1"/>
      <c r="F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</row>
    <row r="743" spans="1:38" ht="14">
      <c r="A743" s="1"/>
      <c r="B743" s="7"/>
      <c r="C743" s="1"/>
      <c r="D743" s="1"/>
      <c r="E743" s="1"/>
      <c r="F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</row>
    <row r="744" spans="1:38" ht="14">
      <c r="A744" s="1"/>
      <c r="B744" s="7"/>
      <c r="C744" s="1"/>
      <c r="D744" s="1"/>
      <c r="E744" s="1"/>
      <c r="F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</row>
    <row r="745" spans="1:38" ht="14">
      <c r="A745" s="1"/>
      <c r="B745" s="7"/>
      <c r="C745" s="1"/>
      <c r="D745" s="1"/>
      <c r="E745" s="1"/>
      <c r="F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</row>
    <row r="746" spans="1:38" ht="14">
      <c r="A746" s="1"/>
      <c r="B746" s="7"/>
      <c r="C746" s="1"/>
      <c r="D746" s="1"/>
      <c r="E746" s="1"/>
      <c r="F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</row>
    <row r="747" spans="1:38" ht="14">
      <c r="A747" s="1"/>
      <c r="B747" s="7"/>
      <c r="C747" s="1"/>
      <c r="D747" s="1"/>
      <c r="E747" s="1"/>
      <c r="F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</row>
    <row r="748" spans="1:38" ht="14">
      <c r="A748" s="1"/>
      <c r="B748" s="7"/>
      <c r="C748" s="1"/>
      <c r="D748" s="1"/>
      <c r="E748" s="1"/>
      <c r="F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</row>
    <row r="749" spans="1:38" ht="14">
      <c r="A749" s="1"/>
      <c r="B749" s="7"/>
      <c r="C749" s="1"/>
      <c r="D749" s="1"/>
      <c r="E749" s="1"/>
      <c r="F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</row>
    <row r="750" spans="1:38" ht="14">
      <c r="A750" s="1"/>
      <c r="B750" s="7"/>
      <c r="C750" s="1"/>
      <c r="D750" s="1"/>
      <c r="E750" s="1"/>
      <c r="F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</row>
    <row r="751" spans="1:38" ht="14">
      <c r="A751" s="1"/>
      <c r="B751" s="7"/>
      <c r="C751" s="1"/>
      <c r="D751" s="1"/>
      <c r="E751" s="1"/>
      <c r="F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</row>
    <row r="752" spans="1:38" ht="14">
      <c r="A752" s="1"/>
      <c r="B752" s="7"/>
      <c r="C752" s="1"/>
      <c r="D752" s="1"/>
      <c r="E752" s="1"/>
      <c r="F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</row>
    <row r="753" spans="1:38" ht="14">
      <c r="A753" s="1"/>
      <c r="B753" s="7"/>
      <c r="C753" s="1"/>
      <c r="D753" s="1"/>
      <c r="E753" s="1"/>
      <c r="F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</row>
    <row r="754" spans="1:38" ht="14">
      <c r="A754" s="1"/>
      <c r="B754" s="7"/>
      <c r="C754" s="1"/>
      <c r="D754" s="1"/>
      <c r="E754" s="1"/>
      <c r="F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</row>
    <row r="755" spans="1:38" ht="14">
      <c r="A755" s="1"/>
      <c r="B755" s="7"/>
      <c r="C755" s="1"/>
      <c r="D755" s="1"/>
      <c r="E755" s="1"/>
      <c r="F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</row>
    <row r="756" spans="1:38" ht="14">
      <c r="A756" s="1"/>
      <c r="B756" s="7"/>
      <c r="C756" s="1"/>
      <c r="D756" s="1"/>
      <c r="E756" s="1"/>
      <c r="F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</row>
    <row r="757" spans="1:38" ht="14">
      <c r="A757" s="1"/>
      <c r="B757" s="7"/>
      <c r="C757" s="1"/>
      <c r="D757" s="1"/>
      <c r="E757" s="1"/>
      <c r="F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</row>
    <row r="758" spans="1:38" ht="14">
      <c r="A758" s="1"/>
      <c r="B758" s="7"/>
      <c r="C758" s="1"/>
      <c r="D758" s="1"/>
      <c r="E758" s="1"/>
      <c r="F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</row>
    <row r="759" spans="1:38" ht="14">
      <c r="A759" s="1"/>
      <c r="B759" s="7"/>
      <c r="C759" s="1"/>
      <c r="D759" s="1"/>
      <c r="E759" s="1"/>
      <c r="F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</row>
    <row r="760" spans="1:38" ht="14">
      <c r="A760" s="1"/>
      <c r="B760" s="7"/>
      <c r="C760" s="1"/>
      <c r="D760" s="1"/>
      <c r="E760" s="1"/>
      <c r="F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</row>
    <row r="761" spans="1:38" ht="14">
      <c r="A761" s="1"/>
      <c r="B761" s="7"/>
      <c r="C761" s="1"/>
      <c r="D761" s="1"/>
      <c r="E761" s="1"/>
      <c r="F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</row>
    <row r="762" spans="1:38" ht="14">
      <c r="A762" s="1"/>
      <c r="B762" s="7"/>
      <c r="C762" s="1"/>
      <c r="D762" s="1"/>
      <c r="E762" s="1"/>
      <c r="F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</row>
    <row r="763" spans="1:38" ht="14">
      <c r="A763" s="1"/>
      <c r="B763" s="7"/>
      <c r="C763" s="1"/>
      <c r="D763" s="1"/>
      <c r="E763" s="1"/>
      <c r="F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</row>
    <row r="764" spans="1:38" ht="14">
      <c r="A764" s="1"/>
      <c r="B764" s="7"/>
      <c r="C764" s="1"/>
      <c r="D764" s="1"/>
      <c r="E764" s="1"/>
      <c r="F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</row>
    <row r="765" spans="1:38" ht="14">
      <c r="A765" s="1"/>
      <c r="B765" s="7"/>
      <c r="C765" s="1"/>
      <c r="D765" s="1"/>
      <c r="E765" s="1"/>
      <c r="F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</row>
    <row r="766" spans="1:38" ht="14">
      <c r="A766" s="1"/>
      <c r="B766" s="7"/>
      <c r="C766" s="1"/>
      <c r="D766" s="1"/>
      <c r="E766" s="1"/>
      <c r="F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</row>
    <row r="767" spans="1:38" ht="14">
      <c r="A767" s="1"/>
      <c r="B767" s="7"/>
      <c r="C767" s="1"/>
      <c r="D767" s="1"/>
      <c r="E767" s="1"/>
      <c r="F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</row>
    <row r="768" spans="1:38" ht="14">
      <c r="A768" s="1"/>
      <c r="B768" s="7"/>
      <c r="C768" s="1"/>
      <c r="D768" s="1"/>
      <c r="E768" s="1"/>
      <c r="F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</row>
    <row r="769" spans="1:38" ht="14">
      <c r="A769" s="1"/>
      <c r="B769" s="7"/>
      <c r="C769" s="1"/>
      <c r="D769" s="1"/>
      <c r="E769" s="1"/>
      <c r="F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</row>
    <row r="770" spans="1:38" ht="14">
      <c r="A770" s="1"/>
      <c r="B770" s="7"/>
      <c r="C770" s="1"/>
      <c r="D770" s="1"/>
      <c r="E770" s="1"/>
      <c r="F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</row>
    <row r="771" spans="1:38" ht="14">
      <c r="A771" s="1"/>
      <c r="B771" s="7"/>
      <c r="C771" s="1"/>
      <c r="D771" s="1"/>
      <c r="E771" s="1"/>
      <c r="F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</row>
    <row r="772" spans="1:38" ht="14">
      <c r="A772" s="1"/>
      <c r="B772" s="7"/>
      <c r="C772" s="1"/>
      <c r="D772" s="1"/>
      <c r="E772" s="1"/>
      <c r="F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</row>
    <row r="773" spans="1:38" ht="14">
      <c r="A773" s="1"/>
      <c r="B773" s="7"/>
      <c r="C773" s="1"/>
      <c r="D773" s="1"/>
      <c r="E773" s="1"/>
      <c r="F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</row>
    <row r="774" spans="1:38" ht="14">
      <c r="A774" s="1"/>
      <c r="B774" s="7"/>
      <c r="C774" s="1"/>
      <c r="D774" s="1"/>
      <c r="E774" s="1"/>
      <c r="F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</row>
    <row r="775" spans="1:38" ht="14">
      <c r="A775" s="1"/>
      <c r="B775" s="7"/>
      <c r="C775" s="1"/>
      <c r="D775" s="1"/>
      <c r="E775" s="1"/>
      <c r="F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</row>
    <row r="776" spans="1:38" ht="14">
      <c r="A776" s="1"/>
      <c r="B776" s="7"/>
      <c r="C776" s="1"/>
      <c r="D776" s="1"/>
      <c r="E776" s="1"/>
      <c r="F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</row>
    <row r="777" spans="1:38" ht="14">
      <c r="A777" s="1"/>
      <c r="B777" s="7"/>
      <c r="C777" s="1"/>
      <c r="D777" s="1"/>
      <c r="E777" s="1"/>
      <c r="F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</row>
    <row r="778" spans="1:38" ht="14">
      <c r="A778" s="1"/>
      <c r="B778" s="7"/>
      <c r="C778" s="1"/>
      <c r="D778" s="1"/>
      <c r="E778" s="1"/>
      <c r="F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</row>
    <row r="779" spans="1:38" ht="14">
      <c r="A779" s="1"/>
      <c r="B779" s="7"/>
      <c r="C779" s="1"/>
      <c r="D779" s="1"/>
      <c r="E779" s="1"/>
      <c r="F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</row>
    <row r="780" spans="1:38" ht="14">
      <c r="A780" s="1"/>
      <c r="B780" s="7"/>
      <c r="C780" s="1"/>
      <c r="D780" s="1"/>
      <c r="E780" s="1"/>
      <c r="F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</row>
    <row r="781" spans="1:38" ht="14">
      <c r="A781" s="1"/>
      <c r="B781" s="7"/>
      <c r="C781" s="1"/>
      <c r="D781" s="1"/>
      <c r="E781" s="1"/>
      <c r="F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</row>
    <row r="782" spans="1:38" ht="14">
      <c r="A782" s="1"/>
      <c r="B782" s="7"/>
      <c r="C782" s="1"/>
      <c r="D782" s="1"/>
      <c r="E782" s="1"/>
      <c r="F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</row>
    <row r="783" spans="1:38" ht="14">
      <c r="A783" s="1"/>
      <c r="B783" s="7"/>
      <c r="C783" s="1"/>
      <c r="D783" s="1"/>
      <c r="E783" s="1"/>
      <c r="F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</row>
    <row r="784" spans="1:38" ht="14">
      <c r="A784" s="1"/>
      <c r="B784" s="7"/>
      <c r="C784" s="1"/>
      <c r="D784" s="1"/>
      <c r="E784" s="1"/>
      <c r="F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</row>
    <row r="785" spans="1:38" ht="14">
      <c r="A785" s="1"/>
      <c r="B785" s="7"/>
      <c r="C785" s="1"/>
      <c r="D785" s="1"/>
      <c r="E785" s="1"/>
      <c r="F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</row>
    <row r="786" spans="1:38" ht="14">
      <c r="A786" s="1"/>
      <c r="B786" s="7"/>
      <c r="C786" s="1"/>
      <c r="D786" s="1"/>
      <c r="E786" s="1"/>
      <c r="F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</row>
    <row r="787" spans="1:38" ht="14">
      <c r="A787" s="1"/>
      <c r="B787" s="7"/>
      <c r="C787" s="1"/>
      <c r="D787" s="1"/>
      <c r="E787" s="1"/>
      <c r="F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</row>
    <row r="788" spans="1:38" ht="14">
      <c r="A788" s="1"/>
      <c r="B788" s="7"/>
      <c r="C788" s="1"/>
      <c r="D788" s="1"/>
      <c r="E788" s="1"/>
      <c r="F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</row>
    <row r="789" spans="1:38" ht="14">
      <c r="A789" s="1"/>
      <c r="B789" s="7"/>
      <c r="C789" s="1"/>
      <c r="D789" s="1"/>
      <c r="E789" s="1"/>
      <c r="F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</row>
    <row r="790" spans="1:38" ht="14">
      <c r="A790" s="1"/>
      <c r="B790" s="7"/>
      <c r="C790" s="1"/>
      <c r="D790" s="1"/>
      <c r="E790" s="1"/>
      <c r="F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</row>
    <row r="791" spans="1:38" ht="14">
      <c r="A791" s="1"/>
      <c r="B791" s="7"/>
      <c r="C791" s="1"/>
      <c r="D791" s="1"/>
      <c r="E791" s="1"/>
      <c r="F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</row>
    <row r="792" spans="1:38" ht="14">
      <c r="A792" s="1"/>
      <c r="B792" s="7"/>
      <c r="C792" s="1"/>
      <c r="D792" s="1"/>
      <c r="E792" s="1"/>
      <c r="F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</row>
    <row r="793" spans="1:38" ht="14">
      <c r="A793" s="1"/>
      <c r="B793" s="7"/>
      <c r="C793" s="1"/>
      <c r="D793" s="1"/>
      <c r="E793" s="1"/>
      <c r="F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</row>
    <row r="794" spans="1:38" ht="14">
      <c r="A794" s="1"/>
      <c r="B794" s="7"/>
      <c r="C794" s="1"/>
      <c r="D794" s="1"/>
      <c r="E794" s="1"/>
      <c r="F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</row>
    <row r="795" spans="1:38" ht="14">
      <c r="A795" s="1"/>
      <c r="B795" s="7"/>
      <c r="C795" s="1"/>
      <c r="D795" s="1"/>
      <c r="E795" s="1"/>
      <c r="F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</row>
    <row r="796" spans="1:38" ht="14">
      <c r="A796" s="1"/>
      <c r="B796" s="7"/>
      <c r="C796" s="1"/>
      <c r="D796" s="1"/>
      <c r="E796" s="1"/>
      <c r="F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</row>
    <row r="797" spans="1:38" ht="14">
      <c r="A797" s="1"/>
      <c r="B797" s="7"/>
      <c r="C797" s="1"/>
      <c r="D797" s="1"/>
      <c r="E797" s="1"/>
      <c r="F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</row>
    <row r="798" spans="1:38" ht="14">
      <c r="A798" s="1"/>
      <c r="B798" s="7"/>
      <c r="C798" s="1"/>
      <c r="D798" s="1"/>
      <c r="E798" s="1"/>
      <c r="F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</row>
    <row r="799" spans="1:38" ht="14">
      <c r="A799" s="1"/>
      <c r="B799" s="7"/>
      <c r="C799" s="1"/>
      <c r="D799" s="1"/>
      <c r="E799" s="1"/>
      <c r="F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</row>
    <row r="800" spans="1:38" ht="14">
      <c r="A800" s="1"/>
      <c r="B800" s="7"/>
      <c r="C800" s="1"/>
      <c r="D800" s="1"/>
      <c r="E800" s="1"/>
      <c r="F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</row>
    <row r="801" spans="1:38" ht="14">
      <c r="A801" s="1"/>
      <c r="B801" s="7"/>
      <c r="C801" s="1"/>
      <c r="D801" s="1"/>
      <c r="E801" s="1"/>
      <c r="F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</row>
    <row r="802" spans="1:38" ht="14">
      <c r="A802" s="1"/>
      <c r="B802" s="7"/>
      <c r="C802" s="1"/>
      <c r="D802" s="1"/>
      <c r="E802" s="1"/>
      <c r="F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</row>
    <row r="803" spans="1:38" ht="14">
      <c r="A803" s="1"/>
      <c r="B803" s="7"/>
      <c r="C803" s="1"/>
      <c r="D803" s="1"/>
      <c r="E803" s="1"/>
      <c r="F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</row>
    <row r="804" spans="1:38" ht="14">
      <c r="A804" s="1"/>
      <c r="B804" s="7"/>
      <c r="C804" s="1"/>
      <c r="D804" s="1"/>
      <c r="E804" s="1"/>
      <c r="F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</row>
    <row r="805" spans="1:38" ht="14">
      <c r="A805" s="1"/>
      <c r="B805" s="7"/>
      <c r="C805" s="1"/>
      <c r="D805" s="1"/>
      <c r="E805" s="1"/>
      <c r="F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</row>
    <row r="806" spans="1:38" ht="14">
      <c r="A806" s="1"/>
      <c r="B806" s="7"/>
      <c r="C806" s="1"/>
      <c r="D806" s="1"/>
      <c r="E806" s="1"/>
      <c r="F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</row>
    <row r="807" spans="1:38" ht="14">
      <c r="A807" s="1"/>
      <c r="B807" s="7"/>
      <c r="C807" s="1"/>
      <c r="D807" s="1"/>
      <c r="E807" s="1"/>
      <c r="F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</row>
    <row r="808" spans="1:38" ht="14">
      <c r="A808" s="1"/>
      <c r="B808" s="7"/>
      <c r="C808" s="1"/>
      <c r="D808" s="1"/>
      <c r="E808" s="1"/>
      <c r="F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</row>
    <row r="809" spans="1:38" ht="14">
      <c r="A809" s="1"/>
      <c r="B809" s="7"/>
      <c r="C809" s="1"/>
      <c r="D809" s="1"/>
      <c r="E809" s="1"/>
      <c r="F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</row>
    <row r="810" spans="1:38" ht="14">
      <c r="A810" s="1"/>
      <c r="B810" s="7"/>
      <c r="C810" s="1"/>
      <c r="D810" s="1"/>
      <c r="E810" s="1"/>
      <c r="F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</row>
    <row r="811" spans="1:38" ht="14">
      <c r="A811" s="1"/>
      <c r="B811" s="7"/>
      <c r="C811" s="1"/>
      <c r="D811" s="1"/>
      <c r="E811" s="1"/>
      <c r="F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</row>
    <row r="812" spans="1:38" ht="14">
      <c r="A812" s="1"/>
      <c r="B812" s="7"/>
      <c r="C812" s="1"/>
      <c r="D812" s="1"/>
      <c r="E812" s="1"/>
      <c r="F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</row>
    <row r="813" spans="1:38" ht="14">
      <c r="A813" s="1"/>
      <c r="B813" s="7"/>
      <c r="C813" s="1"/>
      <c r="D813" s="1"/>
      <c r="E813" s="1"/>
      <c r="F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</row>
    <row r="814" spans="1:38" ht="14">
      <c r="A814" s="1"/>
      <c r="B814" s="7"/>
      <c r="C814" s="1"/>
      <c r="D814" s="1"/>
      <c r="E814" s="1"/>
      <c r="F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</row>
    <row r="815" spans="1:38" ht="14">
      <c r="A815" s="1"/>
      <c r="B815" s="7"/>
      <c r="C815" s="1"/>
      <c r="D815" s="1"/>
      <c r="E815" s="1"/>
      <c r="F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</row>
    <row r="816" spans="1:38" ht="14">
      <c r="A816" s="1"/>
      <c r="B816" s="7"/>
      <c r="C816" s="1"/>
      <c r="D816" s="1"/>
      <c r="E816" s="1"/>
      <c r="F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</row>
    <row r="817" spans="1:38" ht="14">
      <c r="A817" s="1"/>
      <c r="B817" s="7"/>
      <c r="C817" s="1"/>
      <c r="D817" s="1"/>
      <c r="E817" s="1"/>
      <c r="F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</row>
    <row r="818" spans="1:38" ht="14">
      <c r="A818" s="1"/>
      <c r="B818" s="7"/>
      <c r="C818" s="1"/>
      <c r="D818" s="1"/>
      <c r="E818" s="1"/>
      <c r="F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</row>
    <row r="819" spans="1:38" ht="14">
      <c r="A819" s="1"/>
      <c r="B819" s="7"/>
      <c r="C819" s="1"/>
      <c r="D819" s="1"/>
      <c r="E819" s="1"/>
      <c r="F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</row>
    <row r="820" spans="1:38" ht="14">
      <c r="A820" s="1"/>
      <c r="B820" s="7"/>
      <c r="C820" s="1"/>
      <c r="D820" s="1"/>
      <c r="E820" s="1"/>
      <c r="F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</row>
    <row r="821" spans="1:38" ht="14">
      <c r="A821" s="1"/>
      <c r="B821" s="7"/>
      <c r="C821" s="1"/>
      <c r="D821" s="1"/>
      <c r="E821" s="1"/>
      <c r="F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</row>
    <row r="822" spans="1:38" ht="14">
      <c r="A822" s="1"/>
      <c r="B822" s="7"/>
      <c r="C822" s="1"/>
      <c r="D822" s="1"/>
      <c r="E822" s="1"/>
      <c r="F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</row>
    <row r="823" spans="1:38" ht="14">
      <c r="A823" s="1"/>
      <c r="B823" s="7"/>
      <c r="C823" s="1"/>
      <c r="D823" s="1"/>
      <c r="E823" s="1"/>
      <c r="F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</row>
    <row r="824" spans="1:38" ht="14">
      <c r="A824" s="1"/>
      <c r="B824" s="7"/>
      <c r="C824" s="1"/>
      <c r="D824" s="1"/>
      <c r="E824" s="1"/>
      <c r="F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</row>
    <row r="825" spans="1:38" ht="14">
      <c r="A825" s="1"/>
      <c r="B825" s="7"/>
      <c r="C825" s="1"/>
      <c r="D825" s="1"/>
      <c r="E825" s="1"/>
      <c r="F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</row>
    <row r="826" spans="1:38" ht="14">
      <c r="A826" s="1"/>
      <c r="B826" s="7"/>
      <c r="C826" s="1"/>
      <c r="D826" s="1"/>
      <c r="E826" s="1"/>
      <c r="F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</row>
    <row r="827" spans="1:38" ht="14">
      <c r="A827" s="1"/>
      <c r="B827" s="7"/>
      <c r="C827" s="1"/>
      <c r="D827" s="1"/>
      <c r="E827" s="1"/>
      <c r="F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</row>
    <row r="828" spans="1:38" ht="14">
      <c r="A828" s="1"/>
      <c r="B828" s="7"/>
      <c r="C828" s="1"/>
      <c r="D828" s="1"/>
      <c r="E828" s="1"/>
      <c r="F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</row>
    <row r="829" spans="1:38" ht="14">
      <c r="A829" s="1"/>
      <c r="B829" s="7"/>
      <c r="C829" s="1"/>
      <c r="D829" s="1"/>
      <c r="E829" s="1"/>
      <c r="F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</row>
    <row r="830" spans="1:38" ht="14">
      <c r="A830" s="1"/>
      <c r="B830" s="7"/>
      <c r="C830" s="1"/>
      <c r="D830" s="1"/>
      <c r="E830" s="1"/>
      <c r="F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</row>
    <row r="831" spans="1:38" ht="14">
      <c r="A831" s="1"/>
      <c r="B831" s="7"/>
      <c r="C831" s="1"/>
      <c r="D831" s="1"/>
      <c r="E831" s="1"/>
      <c r="F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</row>
    <row r="832" spans="1:38" ht="14">
      <c r="A832" s="1"/>
      <c r="B832" s="7"/>
      <c r="C832" s="1"/>
      <c r="D832" s="1"/>
      <c r="E832" s="1"/>
      <c r="F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</row>
    <row r="833" spans="1:38" ht="14">
      <c r="A833" s="1"/>
      <c r="B833" s="7"/>
      <c r="C833" s="1"/>
      <c r="D833" s="1"/>
      <c r="E833" s="1"/>
      <c r="F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</row>
    <row r="834" spans="1:38" ht="14">
      <c r="A834" s="1"/>
      <c r="B834" s="7"/>
      <c r="C834" s="1"/>
      <c r="D834" s="1"/>
      <c r="E834" s="1"/>
      <c r="F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</row>
    <row r="835" spans="1:38" ht="14">
      <c r="A835" s="1"/>
      <c r="B835" s="7"/>
      <c r="C835" s="1"/>
      <c r="D835" s="1"/>
      <c r="E835" s="1"/>
      <c r="F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</row>
    <row r="836" spans="1:38" ht="14">
      <c r="A836" s="1"/>
      <c r="B836" s="7"/>
      <c r="C836" s="1"/>
      <c r="D836" s="1"/>
      <c r="E836" s="1"/>
      <c r="F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</row>
    <row r="837" spans="1:38" ht="14">
      <c r="A837" s="1"/>
      <c r="B837" s="7"/>
      <c r="C837" s="1"/>
      <c r="D837" s="1"/>
      <c r="E837" s="1"/>
      <c r="F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</row>
    <row r="838" spans="1:38" ht="14">
      <c r="A838" s="1"/>
      <c r="B838" s="7"/>
      <c r="C838" s="1"/>
      <c r="D838" s="1"/>
      <c r="E838" s="1"/>
      <c r="F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</row>
    <row r="839" spans="1:38" ht="14">
      <c r="A839" s="1"/>
      <c r="B839" s="7"/>
      <c r="C839" s="1"/>
      <c r="D839" s="1"/>
      <c r="E839" s="1"/>
      <c r="F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</row>
    <row r="840" spans="1:38" ht="14">
      <c r="A840" s="1"/>
      <c r="B840" s="7"/>
      <c r="C840" s="1"/>
      <c r="D840" s="1"/>
      <c r="E840" s="1"/>
      <c r="F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</row>
    <row r="841" spans="1:38" ht="14">
      <c r="A841" s="1"/>
      <c r="B841" s="7"/>
      <c r="C841" s="1"/>
      <c r="D841" s="1"/>
      <c r="E841" s="1"/>
      <c r="F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</row>
    <row r="842" spans="1:38" ht="14">
      <c r="A842" s="1"/>
      <c r="B842" s="7"/>
      <c r="C842" s="1"/>
      <c r="D842" s="1"/>
      <c r="E842" s="1"/>
      <c r="F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</row>
    <row r="843" spans="1:38" ht="14">
      <c r="A843" s="1"/>
      <c r="B843" s="7"/>
      <c r="C843" s="1"/>
      <c r="D843" s="1"/>
      <c r="E843" s="1"/>
      <c r="F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</row>
    <row r="844" spans="1:38" ht="14">
      <c r="A844" s="1"/>
      <c r="B844" s="7"/>
      <c r="C844" s="1"/>
      <c r="D844" s="1"/>
      <c r="E844" s="1"/>
      <c r="F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</row>
    <row r="845" spans="1:38" ht="14">
      <c r="A845" s="1"/>
      <c r="B845" s="7"/>
      <c r="C845" s="1"/>
      <c r="D845" s="1"/>
      <c r="E845" s="1"/>
      <c r="F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</row>
    <row r="846" spans="1:38" ht="14">
      <c r="A846" s="1"/>
      <c r="B846" s="7"/>
      <c r="C846" s="1"/>
      <c r="D846" s="1"/>
      <c r="E846" s="1"/>
      <c r="F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</row>
    <row r="847" spans="1:38" ht="14">
      <c r="A847" s="1"/>
      <c r="B847" s="7"/>
      <c r="C847" s="1"/>
      <c r="D847" s="1"/>
      <c r="E847" s="1"/>
      <c r="F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</row>
    <row r="848" spans="1:38" ht="14">
      <c r="A848" s="1"/>
      <c r="B848" s="7"/>
      <c r="C848" s="1"/>
      <c r="D848" s="1"/>
      <c r="E848" s="1"/>
      <c r="F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</row>
    <row r="849" spans="1:38" ht="14">
      <c r="A849" s="1"/>
      <c r="B849" s="7"/>
      <c r="C849" s="1"/>
      <c r="D849" s="1"/>
      <c r="E849" s="1"/>
      <c r="F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</row>
    <row r="850" spans="1:38" ht="14">
      <c r="A850" s="1"/>
      <c r="B850" s="7"/>
      <c r="C850" s="1"/>
      <c r="D850" s="1"/>
      <c r="E850" s="1"/>
      <c r="F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</row>
    <row r="851" spans="1:38" ht="14">
      <c r="A851" s="1"/>
      <c r="B851" s="7"/>
      <c r="C851" s="1"/>
      <c r="D851" s="1"/>
      <c r="E851" s="1"/>
      <c r="F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</row>
    <row r="852" spans="1:38" ht="14">
      <c r="A852" s="1"/>
      <c r="B852" s="7"/>
      <c r="C852" s="1"/>
      <c r="D852" s="1"/>
      <c r="E852" s="1"/>
      <c r="F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</row>
    <row r="853" spans="1:38" ht="14">
      <c r="A853" s="1"/>
      <c r="B853" s="7"/>
      <c r="C853" s="1"/>
      <c r="D853" s="1"/>
      <c r="E853" s="1"/>
      <c r="F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</row>
    <row r="854" spans="1:38" ht="14">
      <c r="A854" s="1"/>
      <c r="B854" s="7"/>
      <c r="C854" s="1"/>
      <c r="D854" s="1"/>
      <c r="E854" s="1"/>
      <c r="F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</row>
    <row r="855" spans="1:38" ht="14">
      <c r="A855" s="1"/>
      <c r="B855" s="7"/>
      <c r="C855" s="1"/>
      <c r="D855" s="1"/>
      <c r="E855" s="1"/>
      <c r="F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</row>
    <row r="856" spans="1:38" ht="14">
      <c r="A856" s="1"/>
      <c r="B856" s="7"/>
      <c r="C856" s="1"/>
      <c r="D856" s="1"/>
      <c r="E856" s="1"/>
      <c r="F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</row>
    <row r="857" spans="1:38" ht="14">
      <c r="A857" s="1"/>
      <c r="B857" s="7"/>
      <c r="C857" s="1"/>
      <c r="D857" s="1"/>
      <c r="E857" s="1"/>
      <c r="F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</row>
    <row r="858" spans="1:38" ht="14">
      <c r="A858" s="1"/>
      <c r="B858" s="7"/>
      <c r="C858" s="1"/>
      <c r="D858" s="1"/>
      <c r="E858" s="1"/>
      <c r="F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</row>
    <row r="859" spans="1:38" ht="14">
      <c r="A859" s="1"/>
      <c r="B859" s="7"/>
      <c r="C859" s="1"/>
      <c r="D859" s="1"/>
      <c r="E859" s="1"/>
      <c r="F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</row>
    <row r="860" spans="1:38" ht="14">
      <c r="A860" s="1"/>
      <c r="B860" s="7"/>
      <c r="C860" s="1"/>
      <c r="D860" s="1"/>
      <c r="E860" s="1"/>
      <c r="F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</row>
    <row r="861" spans="1:38" ht="14">
      <c r="A861" s="1"/>
      <c r="B861" s="7"/>
      <c r="C861" s="1"/>
      <c r="D861" s="1"/>
      <c r="E861" s="1"/>
      <c r="F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</row>
    <row r="862" spans="1:38" ht="14">
      <c r="A862" s="1"/>
      <c r="B862" s="7"/>
      <c r="C862" s="1"/>
      <c r="D862" s="1"/>
      <c r="E862" s="1"/>
      <c r="F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</row>
    <row r="863" spans="1:38" ht="14">
      <c r="A863" s="1"/>
      <c r="B863" s="7"/>
      <c r="C863" s="1"/>
      <c r="D863" s="1"/>
      <c r="E863" s="1"/>
      <c r="F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</row>
    <row r="864" spans="1:38" ht="14">
      <c r="A864" s="1"/>
      <c r="B864" s="7"/>
      <c r="C864" s="1"/>
      <c r="D864" s="1"/>
      <c r="E864" s="1"/>
      <c r="F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</row>
    <row r="865" spans="1:38" ht="14">
      <c r="A865" s="1"/>
      <c r="B865" s="7"/>
      <c r="C865" s="1"/>
      <c r="D865" s="1"/>
      <c r="E865" s="1"/>
      <c r="F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</row>
    <row r="866" spans="1:38" ht="14">
      <c r="A866" s="1"/>
      <c r="B866" s="7"/>
      <c r="C866" s="1"/>
      <c r="D866" s="1"/>
      <c r="E866" s="1"/>
      <c r="F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</row>
    <row r="867" spans="1:38" ht="14">
      <c r="A867" s="1"/>
      <c r="B867" s="7"/>
      <c r="C867" s="1"/>
      <c r="D867" s="1"/>
      <c r="E867" s="1"/>
      <c r="F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</row>
    <row r="868" spans="1:38" ht="14">
      <c r="A868" s="1"/>
      <c r="B868" s="7"/>
      <c r="C868" s="1"/>
      <c r="D868" s="1"/>
      <c r="E868" s="1"/>
      <c r="F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</row>
    <row r="869" spans="1:38" ht="14">
      <c r="A869" s="1"/>
      <c r="B869" s="7"/>
      <c r="C869" s="1"/>
      <c r="D869" s="1"/>
      <c r="E869" s="1"/>
      <c r="F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</row>
    <row r="870" spans="1:38" ht="14">
      <c r="A870" s="1"/>
      <c r="B870" s="7"/>
      <c r="C870" s="1"/>
      <c r="D870" s="1"/>
      <c r="E870" s="1"/>
      <c r="F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</row>
    <row r="871" spans="1:38" ht="14">
      <c r="A871" s="1"/>
      <c r="B871" s="7"/>
      <c r="C871" s="1"/>
      <c r="D871" s="1"/>
      <c r="E871" s="1"/>
      <c r="F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</row>
    <row r="872" spans="1:38" ht="14">
      <c r="A872" s="1"/>
      <c r="B872" s="7"/>
      <c r="C872" s="1"/>
      <c r="D872" s="1"/>
      <c r="E872" s="1"/>
      <c r="F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</row>
    <row r="873" spans="1:38" ht="14">
      <c r="A873" s="1"/>
      <c r="B873" s="7"/>
      <c r="C873" s="1"/>
      <c r="D873" s="1"/>
      <c r="E873" s="1"/>
      <c r="F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</row>
    <row r="874" spans="1:38" ht="14">
      <c r="A874" s="1"/>
      <c r="B874" s="7"/>
      <c r="C874" s="1"/>
      <c r="D874" s="1"/>
      <c r="E874" s="1"/>
      <c r="F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</row>
    <row r="875" spans="1:38" ht="14">
      <c r="A875" s="1"/>
      <c r="B875" s="7"/>
      <c r="C875" s="1"/>
      <c r="D875" s="1"/>
      <c r="E875" s="1"/>
      <c r="F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</row>
    <row r="876" spans="1:38" ht="14">
      <c r="A876" s="1"/>
      <c r="B876" s="7"/>
      <c r="C876" s="1"/>
      <c r="D876" s="1"/>
      <c r="E876" s="1"/>
      <c r="F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</row>
    <row r="877" spans="1:38" ht="14">
      <c r="A877" s="1"/>
      <c r="B877" s="7"/>
      <c r="C877" s="1"/>
      <c r="D877" s="1"/>
      <c r="E877" s="1"/>
      <c r="F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</row>
    <row r="878" spans="1:38" ht="14">
      <c r="A878" s="1"/>
      <c r="B878" s="7"/>
      <c r="C878" s="1"/>
      <c r="D878" s="1"/>
      <c r="E878" s="1"/>
      <c r="F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</row>
    <row r="879" spans="1:38" ht="14">
      <c r="A879" s="1"/>
      <c r="B879" s="7"/>
      <c r="C879" s="1"/>
      <c r="D879" s="1"/>
      <c r="E879" s="1"/>
      <c r="F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</row>
    <row r="880" spans="1:38" ht="14">
      <c r="A880" s="1"/>
      <c r="B880" s="7"/>
      <c r="C880" s="1"/>
      <c r="D880" s="1"/>
      <c r="E880" s="1"/>
      <c r="F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</row>
    <row r="881" spans="1:38" ht="14">
      <c r="A881" s="1"/>
      <c r="B881" s="7"/>
      <c r="C881" s="1"/>
      <c r="D881" s="1"/>
      <c r="E881" s="1"/>
      <c r="F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</row>
    <row r="882" spans="1:38" ht="14">
      <c r="A882" s="1"/>
      <c r="B882" s="7"/>
      <c r="C882" s="1"/>
      <c r="D882" s="1"/>
      <c r="E882" s="1"/>
      <c r="F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</row>
    <row r="883" spans="1:38" ht="14">
      <c r="A883" s="1"/>
      <c r="B883" s="7"/>
      <c r="C883" s="1"/>
      <c r="D883" s="1"/>
      <c r="E883" s="1"/>
      <c r="F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</row>
    <row r="884" spans="1:38" ht="14">
      <c r="A884" s="1"/>
      <c r="B884" s="7"/>
      <c r="C884" s="1"/>
      <c r="D884" s="1"/>
      <c r="E884" s="1"/>
      <c r="F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</row>
    <row r="885" spans="1:38" ht="14">
      <c r="A885" s="1"/>
      <c r="B885" s="7"/>
      <c r="C885" s="1"/>
      <c r="D885" s="1"/>
      <c r="E885" s="1"/>
      <c r="F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</row>
    <row r="886" spans="1:38" ht="14">
      <c r="A886" s="1"/>
      <c r="B886" s="7"/>
      <c r="C886" s="1"/>
      <c r="D886" s="1"/>
      <c r="E886" s="1"/>
      <c r="F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</row>
    <row r="887" spans="1:38" ht="14">
      <c r="A887" s="1"/>
      <c r="B887" s="7"/>
      <c r="C887" s="1"/>
      <c r="D887" s="1"/>
      <c r="E887" s="1"/>
      <c r="F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</row>
    <row r="888" spans="1:38" ht="14">
      <c r="A888" s="1"/>
      <c r="B888" s="7"/>
      <c r="C888" s="1"/>
      <c r="D888" s="1"/>
      <c r="E888" s="1"/>
      <c r="F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</row>
    <row r="889" spans="1:38" ht="14">
      <c r="A889" s="1"/>
      <c r="B889" s="7"/>
      <c r="C889" s="1"/>
      <c r="D889" s="1"/>
      <c r="E889" s="1"/>
      <c r="F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</row>
    <row r="890" spans="1:38" ht="14">
      <c r="A890" s="1"/>
      <c r="B890" s="7"/>
      <c r="C890" s="1"/>
      <c r="D890" s="1"/>
      <c r="E890" s="1"/>
      <c r="F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</row>
    <row r="891" spans="1:38" ht="14">
      <c r="A891" s="1"/>
      <c r="B891" s="7"/>
      <c r="C891" s="1"/>
      <c r="D891" s="1"/>
      <c r="E891" s="1"/>
      <c r="F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</row>
    <row r="892" spans="1:38" ht="14">
      <c r="A892" s="1"/>
      <c r="B892" s="7"/>
      <c r="C892" s="1"/>
      <c r="D892" s="1"/>
      <c r="E892" s="1"/>
      <c r="F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</row>
    <row r="893" spans="1:38" ht="14">
      <c r="A893" s="1"/>
      <c r="B893" s="7"/>
      <c r="C893" s="1"/>
      <c r="D893" s="1"/>
      <c r="E893" s="1"/>
      <c r="F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</row>
    <row r="894" spans="1:38" ht="14">
      <c r="A894" s="1"/>
      <c r="B894" s="7"/>
      <c r="C894" s="1"/>
      <c r="D894" s="1"/>
      <c r="E894" s="1"/>
      <c r="F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</row>
    <row r="895" spans="1:38" ht="14">
      <c r="A895" s="1"/>
      <c r="B895" s="7"/>
      <c r="C895" s="1"/>
      <c r="D895" s="1"/>
      <c r="E895" s="1"/>
      <c r="F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</row>
    <row r="896" spans="1:38" ht="14">
      <c r="A896" s="1"/>
      <c r="B896" s="7"/>
      <c r="C896" s="1"/>
      <c r="D896" s="1"/>
      <c r="E896" s="1"/>
      <c r="F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</row>
    <row r="897" spans="1:38" ht="14">
      <c r="A897" s="1"/>
      <c r="B897" s="7"/>
      <c r="C897" s="1"/>
      <c r="D897" s="1"/>
      <c r="E897" s="1"/>
      <c r="F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</row>
    <row r="898" spans="1:38" ht="14">
      <c r="A898" s="1"/>
      <c r="B898" s="7"/>
      <c r="C898" s="1"/>
      <c r="D898" s="1"/>
      <c r="E898" s="1"/>
      <c r="F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</row>
    <row r="899" spans="1:38" ht="14">
      <c r="A899" s="1"/>
      <c r="B899" s="7"/>
      <c r="C899" s="1"/>
      <c r="D899" s="1"/>
      <c r="E899" s="1"/>
      <c r="F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</row>
    <row r="900" spans="1:38" ht="14">
      <c r="A900" s="1"/>
      <c r="B900" s="7"/>
      <c r="C900" s="1"/>
      <c r="D900" s="1"/>
      <c r="E900" s="1"/>
      <c r="F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</row>
    <row r="901" spans="1:38" ht="14">
      <c r="A901" s="1"/>
      <c r="B901" s="7"/>
      <c r="C901" s="1"/>
      <c r="D901" s="1"/>
      <c r="E901" s="1"/>
      <c r="F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</row>
    <row r="902" spans="1:38" ht="14">
      <c r="A902" s="1"/>
      <c r="B902" s="7"/>
      <c r="C902" s="1"/>
      <c r="D902" s="1"/>
      <c r="E902" s="1"/>
      <c r="F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</row>
    <row r="903" spans="1:38" ht="14">
      <c r="A903" s="1"/>
      <c r="B903" s="7"/>
      <c r="C903" s="1"/>
      <c r="D903" s="1"/>
      <c r="E903" s="1"/>
      <c r="F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</row>
    <row r="904" spans="1:38" ht="14">
      <c r="A904" s="1"/>
      <c r="B904" s="7"/>
      <c r="C904" s="1"/>
      <c r="D904" s="1"/>
      <c r="E904" s="1"/>
      <c r="F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</row>
    <row r="905" spans="1:38" ht="14">
      <c r="A905" s="1"/>
      <c r="B905" s="7"/>
      <c r="C905" s="1"/>
      <c r="D905" s="1"/>
      <c r="E905" s="1"/>
      <c r="F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</row>
    <row r="906" spans="1:38" ht="14">
      <c r="A906" s="1"/>
      <c r="B906" s="7"/>
      <c r="C906" s="1"/>
      <c r="D906" s="1"/>
      <c r="E906" s="1"/>
      <c r="F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</row>
    <row r="907" spans="1:38" ht="14">
      <c r="A907" s="1"/>
      <c r="B907" s="7"/>
      <c r="C907" s="1"/>
      <c r="D907" s="1"/>
      <c r="E907" s="1"/>
      <c r="F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</row>
    <row r="908" spans="1:38" ht="14">
      <c r="A908" s="1"/>
      <c r="B908" s="7"/>
      <c r="C908" s="1"/>
      <c r="D908" s="1"/>
      <c r="E908" s="1"/>
      <c r="F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</row>
    <row r="909" spans="1:38" ht="14">
      <c r="A909" s="1"/>
      <c r="B909" s="7"/>
      <c r="C909" s="1"/>
      <c r="D909" s="1"/>
      <c r="E909" s="1"/>
      <c r="F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</row>
    <row r="910" spans="1:38" ht="14">
      <c r="A910" s="1"/>
      <c r="B910" s="7"/>
      <c r="C910" s="1"/>
      <c r="D910" s="1"/>
      <c r="E910" s="1"/>
      <c r="F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</row>
    <row r="911" spans="1:38" ht="14">
      <c r="A911" s="1"/>
      <c r="B911" s="7"/>
      <c r="C911" s="1"/>
      <c r="D911" s="1"/>
      <c r="E911" s="1"/>
      <c r="F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</row>
    <row r="912" spans="1:38" ht="14">
      <c r="A912" s="1"/>
      <c r="B912" s="7"/>
      <c r="C912" s="1"/>
      <c r="D912" s="1"/>
      <c r="E912" s="1"/>
      <c r="F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</row>
    <row r="913" spans="1:38" ht="14">
      <c r="A913" s="1"/>
      <c r="B913" s="7"/>
      <c r="C913" s="1"/>
      <c r="D913" s="1"/>
      <c r="E913" s="1"/>
      <c r="F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</row>
    <row r="914" spans="1:38" ht="14">
      <c r="A914" s="1"/>
      <c r="B914" s="7"/>
      <c r="C914" s="1"/>
      <c r="D914" s="1"/>
      <c r="E914" s="1"/>
      <c r="F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</row>
    <row r="915" spans="1:38" ht="14">
      <c r="A915" s="1"/>
      <c r="B915" s="7"/>
      <c r="C915" s="1"/>
      <c r="D915" s="1"/>
      <c r="E915" s="1"/>
      <c r="F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</row>
    <row r="916" spans="1:38" ht="14">
      <c r="A916" s="1"/>
      <c r="B916" s="7"/>
      <c r="C916" s="1"/>
      <c r="D916" s="1"/>
      <c r="E916" s="1"/>
      <c r="F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</row>
    <row r="917" spans="1:38" ht="14">
      <c r="A917" s="1"/>
      <c r="B917" s="7"/>
      <c r="C917" s="1"/>
      <c r="D917" s="1"/>
      <c r="E917" s="1"/>
      <c r="F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</row>
    <row r="918" spans="1:38" ht="14">
      <c r="A918" s="1"/>
      <c r="B918" s="7"/>
      <c r="C918" s="1"/>
      <c r="D918" s="1"/>
      <c r="E918" s="1"/>
      <c r="F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</row>
    <row r="919" spans="1:38" ht="14">
      <c r="A919" s="1"/>
      <c r="B919" s="7"/>
      <c r="C919" s="1"/>
      <c r="D919" s="1"/>
      <c r="E919" s="1"/>
      <c r="F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</row>
    <row r="920" spans="1:38" ht="14">
      <c r="A920" s="1"/>
      <c r="B920" s="7"/>
      <c r="C920" s="1"/>
      <c r="D920" s="1"/>
      <c r="E920" s="1"/>
      <c r="F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</row>
    <row r="921" spans="1:38" ht="14">
      <c r="A921" s="1"/>
      <c r="B921" s="7"/>
      <c r="C921" s="1"/>
      <c r="D921" s="1"/>
      <c r="E921" s="1"/>
      <c r="F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</row>
    <row r="922" spans="1:38" ht="14">
      <c r="A922" s="1"/>
      <c r="B922" s="7"/>
      <c r="C922" s="1"/>
      <c r="D922" s="1"/>
      <c r="E922" s="1"/>
      <c r="F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</row>
    <row r="923" spans="1:38" ht="14">
      <c r="A923" s="1"/>
      <c r="B923" s="7"/>
      <c r="C923" s="1"/>
      <c r="D923" s="1"/>
      <c r="E923" s="1"/>
      <c r="F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</row>
    <row r="924" spans="1:38" ht="14">
      <c r="A924" s="1"/>
      <c r="B924" s="7"/>
      <c r="C924" s="1"/>
      <c r="D924" s="1"/>
      <c r="E924" s="1"/>
      <c r="F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</row>
    <row r="925" spans="1:38" ht="14">
      <c r="A925" s="1"/>
      <c r="B925" s="7"/>
      <c r="C925" s="1"/>
      <c r="D925" s="1"/>
      <c r="E925" s="1"/>
      <c r="F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</row>
    <row r="926" spans="1:38" ht="14">
      <c r="A926" s="1"/>
      <c r="B926" s="7"/>
      <c r="C926" s="1"/>
      <c r="D926" s="1"/>
      <c r="E926" s="1"/>
      <c r="F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</row>
    <row r="927" spans="1:38" ht="14">
      <c r="A927" s="1"/>
      <c r="B927" s="7"/>
      <c r="C927" s="1"/>
      <c r="D927" s="1"/>
      <c r="E927" s="1"/>
      <c r="F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</row>
    <row r="928" spans="1:38" ht="14">
      <c r="A928" s="1"/>
      <c r="B928" s="7"/>
      <c r="C928" s="1"/>
      <c r="D928" s="1"/>
      <c r="E928" s="1"/>
      <c r="F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</row>
    <row r="929" spans="1:38" ht="14">
      <c r="A929" s="1"/>
      <c r="B929" s="7"/>
      <c r="C929" s="1"/>
      <c r="D929" s="1"/>
      <c r="E929" s="1"/>
      <c r="F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</row>
    <row r="930" spans="1:38" ht="14">
      <c r="A930" s="1"/>
      <c r="B930" s="7"/>
      <c r="C930" s="1"/>
      <c r="D930" s="1"/>
      <c r="E930" s="1"/>
      <c r="F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</row>
    <row r="931" spans="1:38" ht="14">
      <c r="A931" s="1"/>
      <c r="B931" s="7"/>
      <c r="C931" s="1"/>
      <c r="D931" s="1"/>
      <c r="E931" s="1"/>
      <c r="F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</row>
    <row r="932" spans="1:38" ht="14">
      <c r="A932" s="1"/>
      <c r="B932" s="7"/>
      <c r="C932" s="1"/>
      <c r="D932" s="1"/>
      <c r="E932" s="1"/>
      <c r="F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</row>
    <row r="933" spans="1:38" ht="14">
      <c r="A933" s="1"/>
      <c r="B933" s="7"/>
      <c r="C933" s="1"/>
      <c r="D933" s="1"/>
      <c r="E933" s="1"/>
      <c r="F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</row>
    <row r="934" spans="1:38" ht="14">
      <c r="A934" s="1"/>
      <c r="B934" s="7"/>
      <c r="C934" s="1"/>
      <c r="D934" s="1"/>
      <c r="E934" s="1"/>
      <c r="F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</row>
    <row r="935" spans="1:38" ht="14">
      <c r="A935" s="1"/>
      <c r="B935" s="7"/>
      <c r="C935" s="1"/>
      <c r="D935" s="1"/>
      <c r="E935" s="1"/>
      <c r="F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</row>
    <row r="936" spans="1:38" ht="14">
      <c r="A936" s="1"/>
      <c r="B936" s="7"/>
      <c r="C936" s="1"/>
      <c r="D936" s="1"/>
      <c r="E936" s="1"/>
      <c r="F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</row>
    <row r="937" spans="1:38" ht="14">
      <c r="A937" s="1"/>
      <c r="B937" s="7"/>
      <c r="C937" s="1"/>
      <c r="D937" s="1"/>
      <c r="E937" s="1"/>
      <c r="F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</row>
    <row r="938" spans="1:38" ht="14">
      <c r="A938" s="1"/>
      <c r="B938" s="7"/>
      <c r="C938" s="1"/>
      <c r="D938" s="1"/>
      <c r="E938" s="1"/>
      <c r="F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</row>
    <row r="939" spans="1:38" ht="14">
      <c r="A939" s="1"/>
      <c r="B939" s="7"/>
      <c r="C939" s="1"/>
      <c r="D939" s="1"/>
      <c r="E939" s="1"/>
      <c r="F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</row>
    <row r="940" spans="1:38" ht="14">
      <c r="A940" s="1"/>
      <c r="B940" s="7"/>
      <c r="C940" s="1"/>
      <c r="D940" s="1"/>
      <c r="E940" s="1"/>
      <c r="F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</row>
    <row r="941" spans="1:38" ht="14">
      <c r="A941" s="1"/>
      <c r="B941" s="7"/>
      <c r="C941" s="1"/>
      <c r="D941" s="1"/>
      <c r="E941" s="1"/>
      <c r="F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</row>
    <row r="942" spans="1:38" ht="14">
      <c r="A942" s="1"/>
      <c r="B942" s="7"/>
      <c r="C942" s="1"/>
      <c r="D942" s="1"/>
      <c r="E942" s="1"/>
      <c r="F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</row>
    <row r="943" spans="1:38" ht="14">
      <c r="A943" s="1"/>
      <c r="B943" s="7"/>
      <c r="C943" s="1"/>
      <c r="D943" s="1"/>
      <c r="E943" s="1"/>
      <c r="F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</row>
    <row r="944" spans="1:38" ht="14">
      <c r="A944" s="1"/>
      <c r="B944" s="7"/>
      <c r="C944" s="1"/>
      <c r="D944" s="1"/>
      <c r="E944" s="1"/>
      <c r="F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</row>
    <row r="945" spans="1:38" ht="14">
      <c r="A945" s="1"/>
      <c r="B945" s="7"/>
      <c r="C945" s="1"/>
      <c r="D945" s="1"/>
      <c r="E945" s="1"/>
      <c r="F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</row>
    <row r="946" spans="1:38" ht="14">
      <c r="A946" s="1"/>
      <c r="B946" s="7"/>
      <c r="C946" s="1"/>
      <c r="D946" s="1"/>
      <c r="E946" s="1"/>
      <c r="F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</row>
    <row r="947" spans="1:38" ht="14">
      <c r="A947" s="1"/>
      <c r="B947" s="7"/>
      <c r="C947" s="1"/>
      <c r="D947" s="1"/>
      <c r="E947" s="1"/>
      <c r="F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</row>
    <row r="948" spans="1:38" ht="14">
      <c r="A948" s="1"/>
      <c r="B948" s="7"/>
      <c r="C948" s="1"/>
      <c r="D948" s="1"/>
      <c r="E948" s="1"/>
      <c r="F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</row>
    <row r="949" spans="1:38" ht="14">
      <c r="A949" s="1"/>
      <c r="B949" s="7"/>
      <c r="C949" s="1"/>
      <c r="D949" s="1"/>
      <c r="E949" s="1"/>
      <c r="F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</row>
    <row r="950" spans="1:38" ht="14">
      <c r="A950" s="1"/>
      <c r="B950" s="7"/>
      <c r="C950" s="1"/>
      <c r="D950" s="1"/>
      <c r="E950" s="1"/>
      <c r="F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</row>
    <row r="951" spans="1:38" ht="14">
      <c r="A951" s="1"/>
      <c r="B951" s="7"/>
      <c r="C951" s="1"/>
      <c r="D951" s="1"/>
      <c r="E951" s="1"/>
      <c r="F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</row>
    <row r="952" spans="1:38" ht="14">
      <c r="A952" s="1"/>
      <c r="B952" s="7"/>
      <c r="C952" s="1"/>
      <c r="D952" s="1"/>
      <c r="E952" s="1"/>
      <c r="F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</row>
    <row r="953" spans="1:38" ht="14">
      <c r="A953" s="1"/>
      <c r="B953" s="7"/>
      <c r="C953" s="1"/>
      <c r="D953" s="1"/>
      <c r="E953" s="1"/>
      <c r="F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</row>
    <row r="954" spans="1:38" ht="14">
      <c r="A954" s="1"/>
      <c r="B954" s="7"/>
      <c r="C954" s="1"/>
      <c r="D954" s="1"/>
      <c r="E954" s="1"/>
      <c r="F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</row>
    <row r="955" spans="1:38" ht="14">
      <c r="A955" s="1"/>
      <c r="B955" s="7"/>
      <c r="C955" s="1"/>
      <c r="D955" s="1"/>
      <c r="E955" s="1"/>
      <c r="F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</row>
    <row r="956" spans="1:38" ht="14">
      <c r="A956" s="1"/>
      <c r="B956" s="7"/>
      <c r="C956" s="1"/>
      <c r="D956" s="1"/>
      <c r="E956" s="1"/>
      <c r="F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</row>
    <row r="957" spans="1:38" ht="14">
      <c r="A957" s="1"/>
      <c r="B957" s="7"/>
      <c r="C957" s="1"/>
      <c r="D957" s="1"/>
      <c r="E957" s="1"/>
      <c r="F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</row>
    <row r="958" spans="1:38" ht="14">
      <c r="A958" s="1"/>
      <c r="B958" s="7"/>
      <c r="C958" s="1"/>
      <c r="D958" s="1"/>
      <c r="E958" s="1"/>
      <c r="F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</row>
    <row r="959" spans="1:38" ht="14">
      <c r="A959" s="1"/>
      <c r="B959" s="7"/>
      <c r="C959" s="1"/>
      <c r="D959" s="1"/>
      <c r="E959" s="1"/>
      <c r="F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</row>
    <row r="960" spans="1:38" ht="14">
      <c r="A960" s="1"/>
      <c r="B960" s="7"/>
      <c r="C960" s="1"/>
      <c r="D960" s="1"/>
      <c r="E960" s="1"/>
      <c r="F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</row>
    <row r="961" spans="1:38" ht="14">
      <c r="A961" s="1"/>
      <c r="B961" s="7"/>
      <c r="C961" s="1"/>
      <c r="D961" s="1"/>
      <c r="E961" s="1"/>
      <c r="F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</row>
    <row r="962" spans="1:38" ht="14">
      <c r="A962" s="1"/>
      <c r="B962" s="7"/>
      <c r="C962" s="1"/>
      <c r="D962" s="1"/>
      <c r="E962" s="1"/>
      <c r="F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</row>
    <row r="963" spans="1:38" ht="14">
      <c r="A963" s="1"/>
      <c r="B963" s="7"/>
      <c r="C963" s="1"/>
      <c r="D963" s="1"/>
      <c r="E963" s="1"/>
      <c r="F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</row>
    <row r="964" spans="1:38" ht="14">
      <c r="A964" s="1"/>
      <c r="B964" s="7"/>
      <c r="C964" s="1"/>
      <c r="D964" s="1"/>
      <c r="E964" s="1"/>
      <c r="F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</row>
    <row r="965" spans="1:38" ht="14">
      <c r="A965" s="1"/>
      <c r="B965" s="7"/>
      <c r="C965" s="1"/>
      <c r="D965" s="1"/>
      <c r="E965" s="1"/>
      <c r="F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</row>
    <row r="966" spans="1:38" ht="14">
      <c r="A966" s="1"/>
      <c r="B966" s="7"/>
      <c r="C966" s="1"/>
      <c r="D966" s="1"/>
      <c r="E966" s="1"/>
      <c r="F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</row>
    <row r="967" spans="1:38" ht="14">
      <c r="A967" s="1"/>
      <c r="B967" s="7"/>
      <c r="C967" s="1"/>
      <c r="D967" s="1"/>
      <c r="E967" s="1"/>
      <c r="F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</row>
    <row r="968" spans="1:38" ht="14">
      <c r="A968" s="1"/>
      <c r="B968" s="7"/>
      <c r="C968" s="1"/>
      <c r="D968" s="1"/>
      <c r="E968" s="1"/>
      <c r="F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</row>
    <row r="969" spans="1:38" ht="14">
      <c r="A969" s="1"/>
      <c r="B969" s="7"/>
      <c r="C969" s="1"/>
      <c r="D969" s="1"/>
      <c r="E969" s="1"/>
      <c r="F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</row>
    <row r="970" spans="1:38" ht="14">
      <c r="A970" s="1"/>
      <c r="B970" s="7"/>
      <c r="C970" s="1"/>
      <c r="D970" s="1"/>
      <c r="E970" s="1"/>
      <c r="F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</row>
    <row r="971" spans="1:38" ht="14">
      <c r="A971" s="1"/>
      <c r="B971" s="7"/>
      <c r="C971" s="1"/>
      <c r="D971" s="1"/>
      <c r="E971" s="1"/>
      <c r="F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</row>
    <row r="972" spans="1:38" ht="14">
      <c r="A972" s="1"/>
      <c r="B972" s="7"/>
      <c r="C972" s="1"/>
      <c r="D972" s="1"/>
      <c r="E972" s="1"/>
      <c r="F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</row>
    <row r="973" spans="1:38" ht="14">
      <c r="A973" s="1"/>
      <c r="B973" s="7"/>
      <c r="C973" s="1"/>
      <c r="D973" s="1"/>
      <c r="E973" s="1"/>
      <c r="F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</row>
    <row r="974" spans="1:38" ht="14">
      <c r="A974" s="1"/>
      <c r="B974" s="7"/>
      <c r="C974" s="1"/>
      <c r="D974" s="1"/>
      <c r="E974" s="1"/>
      <c r="F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</row>
    <row r="975" spans="1:38" ht="14">
      <c r="A975" s="1"/>
      <c r="B975" s="7"/>
      <c r="C975" s="1"/>
      <c r="D975" s="1"/>
      <c r="E975" s="1"/>
      <c r="F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</row>
    <row r="976" spans="1:38" ht="14">
      <c r="A976" s="1"/>
      <c r="B976" s="7"/>
      <c r="C976" s="1"/>
      <c r="D976" s="1"/>
      <c r="E976" s="1"/>
      <c r="F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</row>
    <row r="977" spans="1:38" ht="14">
      <c r="A977" s="1"/>
      <c r="B977" s="7"/>
      <c r="C977" s="1"/>
      <c r="D977" s="1"/>
      <c r="E977" s="1"/>
      <c r="F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</row>
    <row r="978" spans="1:38" ht="14">
      <c r="A978" s="1"/>
      <c r="B978" s="7"/>
      <c r="C978" s="1"/>
      <c r="D978" s="1"/>
      <c r="E978" s="1"/>
      <c r="F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</row>
    <row r="979" spans="1:38" ht="14">
      <c r="A979" s="1"/>
      <c r="B979" s="7"/>
      <c r="C979" s="1"/>
      <c r="D979" s="1"/>
      <c r="E979" s="1"/>
      <c r="F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</row>
    <row r="980" spans="1:38" ht="14">
      <c r="A980" s="1"/>
      <c r="B980" s="7"/>
      <c r="C980" s="1"/>
      <c r="D980" s="1"/>
      <c r="E980" s="1"/>
      <c r="F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</row>
    <row r="981" spans="1:38" ht="14">
      <c r="A981" s="1"/>
      <c r="B981" s="7"/>
      <c r="C981" s="1"/>
      <c r="D981" s="1"/>
      <c r="E981" s="1"/>
      <c r="F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</row>
    <row r="982" spans="1:38" ht="14">
      <c r="A982" s="1"/>
      <c r="B982" s="7"/>
      <c r="C982" s="1"/>
      <c r="D982" s="1"/>
      <c r="E982" s="1"/>
      <c r="F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</row>
    <row r="983" spans="1:38" ht="14">
      <c r="A983" s="1"/>
      <c r="B983" s="7"/>
      <c r="C983" s="1"/>
      <c r="D983" s="1"/>
      <c r="E983" s="1"/>
      <c r="F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</row>
    <row r="984" spans="1:38" ht="14">
      <c r="A984" s="1"/>
      <c r="B984" s="7"/>
      <c r="C984" s="1"/>
      <c r="D984" s="1"/>
      <c r="E984" s="1"/>
      <c r="F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</row>
    <row r="985" spans="1:38" ht="14">
      <c r="A985" s="1"/>
      <c r="B985" s="7"/>
      <c r="C985" s="1"/>
      <c r="D985" s="1"/>
      <c r="E985" s="1"/>
      <c r="F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</row>
    <row r="986" spans="1:38" ht="14">
      <c r="A986" s="1"/>
      <c r="B986" s="7"/>
      <c r="C986" s="1"/>
      <c r="D986" s="1"/>
      <c r="E986" s="1"/>
      <c r="F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</row>
    <row r="987" spans="1:38" ht="14">
      <c r="A987" s="1"/>
      <c r="B987" s="7"/>
      <c r="C987" s="1"/>
      <c r="D987" s="1"/>
      <c r="E987" s="1"/>
      <c r="F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</row>
    <row r="988" spans="1:38" ht="14">
      <c r="A988" s="1"/>
      <c r="B988" s="7"/>
      <c r="C988" s="1"/>
      <c r="D988" s="1"/>
      <c r="E988" s="1"/>
      <c r="F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</row>
    <row r="989" spans="1:38" ht="14">
      <c r="A989" s="1"/>
      <c r="B989" s="7"/>
      <c r="C989" s="1"/>
      <c r="D989" s="1"/>
      <c r="E989" s="1"/>
      <c r="F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</row>
    <row r="990" spans="1:38" ht="14">
      <c r="A990" s="1"/>
      <c r="B990" s="7"/>
      <c r="C990" s="1"/>
      <c r="D990" s="1"/>
      <c r="E990" s="1"/>
      <c r="F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</row>
    <row r="991" spans="1:38" ht="14">
      <c r="A991" s="1"/>
      <c r="B991" s="7"/>
      <c r="C991" s="1"/>
      <c r="D991" s="1"/>
      <c r="E991" s="1"/>
      <c r="F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</row>
    <row r="992" spans="1:38" ht="14">
      <c r="A992" s="1"/>
      <c r="B992" s="7"/>
      <c r="C992" s="1"/>
      <c r="D992" s="1"/>
      <c r="E992" s="1"/>
      <c r="F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</row>
    <row r="993" spans="1:38" ht="14">
      <c r="A993" s="1"/>
      <c r="B993" s="7"/>
      <c r="C993" s="1"/>
      <c r="D993" s="1"/>
      <c r="E993" s="1"/>
      <c r="F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</row>
    <row r="994" spans="1:38" ht="14">
      <c r="A994" s="1"/>
      <c r="B994" s="7"/>
      <c r="C994" s="1"/>
      <c r="D994" s="1"/>
      <c r="E994" s="1"/>
      <c r="F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</row>
    <row r="995" spans="1:38" ht="14">
      <c r="A995" s="1"/>
      <c r="B995" s="7"/>
      <c r="C995" s="1"/>
      <c r="D995" s="1"/>
      <c r="E995" s="1"/>
      <c r="F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</row>
    <row r="996" spans="1:38" ht="14">
      <c r="A996" s="1"/>
      <c r="B996" s="7"/>
      <c r="C996" s="1"/>
      <c r="D996" s="1"/>
      <c r="E996" s="1"/>
      <c r="F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</row>
    <row r="997" spans="1:38" ht="14">
      <c r="A997" s="1"/>
      <c r="B997" s="7"/>
      <c r="C997" s="1"/>
      <c r="D997" s="1"/>
      <c r="E997" s="1"/>
      <c r="F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</row>
    <row r="998" spans="1:38" ht="14">
      <c r="A998" s="1"/>
      <c r="B998" s="7"/>
      <c r="C998" s="1"/>
      <c r="D998" s="1"/>
      <c r="E998" s="1"/>
      <c r="F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</row>
    <row r="999" spans="1:38" ht="14">
      <c r="A999" s="1"/>
      <c r="B999" s="7"/>
      <c r="C999" s="1"/>
      <c r="D999" s="1"/>
      <c r="E999" s="1"/>
      <c r="F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</row>
  </sheetData>
  <mergeCells count="13">
    <mergeCell ref="C2:D2"/>
    <mergeCell ref="C177:D177"/>
    <mergeCell ref="C174:F174"/>
    <mergeCell ref="D5:F5"/>
    <mergeCell ref="C4:F4"/>
    <mergeCell ref="F8:F9"/>
    <mergeCell ref="F25:F26"/>
    <mergeCell ref="C187:D187"/>
    <mergeCell ref="H23:K23"/>
    <mergeCell ref="C178:D178"/>
    <mergeCell ref="C185:D185"/>
    <mergeCell ref="C184:D184"/>
    <mergeCell ref="C180:D180"/>
  </mergeCells>
  <pageMargins left="0.75" right="0.75" top="1" bottom="1" header="0.5" footer="0.5"/>
  <drawing r:id="rId1"/>
  <tableParts count="1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Categorias</vt:lpstr>
      <vt:lpstr>TODO EL AÑO 2019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Gustavi</cp:lastModifiedBy>
  <dcterms:modified xsi:type="dcterms:W3CDTF">2019-10-14T22:50:31Z</dcterms:modified>
</cp:coreProperties>
</file>